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 FRANCISCO C ALVAREZ\SICCA 2022\"/>
    </mc:Choice>
  </mc:AlternateContent>
  <bookViews>
    <workbookView xWindow="0" yWindow="0" windowWidth="20490" windowHeight="7755"/>
  </bookViews>
  <sheets>
    <sheet name="RESUMEN ANUAL " sheetId="1" r:id="rId1"/>
  </sheets>
  <definedNames>
    <definedName name="_xlnm.Print_Area" localSheetId="0">'RESUMEN ANUAL '!$A$1:$W$99</definedName>
  </definedNames>
  <calcPr calcId="162913"/>
</workbook>
</file>

<file path=xl/calcChain.xml><?xml version="1.0" encoding="utf-8"?>
<calcChain xmlns="http://schemas.openxmlformats.org/spreadsheetml/2006/main">
  <c r="T99" i="1" l="1"/>
  <c r="S99" i="1"/>
  <c r="R99" i="1"/>
  <c r="Q99" i="1"/>
  <c r="P99" i="1"/>
  <c r="O99" i="1"/>
  <c r="N99" i="1"/>
  <c r="M99" i="1"/>
  <c r="L99" i="1"/>
  <c r="K99" i="1"/>
  <c r="J99" i="1"/>
  <c r="I99" i="1"/>
  <c r="U98" i="1" l="1"/>
  <c r="U97" i="1"/>
  <c r="U94" i="1"/>
  <c r="U95" i="1"/>
  <c r="V95" i="1" s="1"/>
  <c r="U96" i="1"/>
  <c r="V96" i="1" s="1"/>
  <c r="U89" i="1"/>
  <c r="U90" i="1"/>
  <c r="U91" i="1"/>
  <c r="V91" i="1" s="1"/>
  <c r="U92" i="1"/>
  <c r="V92" i="1" s="1"/>
  <c r="U93" i="1"/>
  <c r="V93" i="1" s="1"/>
  <c r="W93" i="1" s="1"/>
  <c r="V90" i="1"/>
  <c r="W90" i="1" s="1"/>
  <c r="V89" i="1"/>
  <c r="U88" i="1"/>
  <c r="V88" i="1" s="1"/>
  <c r="W98" i="1" l="1"/>
  <c r="W97" i="1"/>
  <c r="W96" i="1"/>
  <c r="V94" i="1"/>
  <c r="W94" i="1" s="1"/>
  <c r="W95" i="1"/>
  <c r="W91" i="1"/>
  <c r="W89" i="1"/>
  <c r="W92" i="1"/>
  <c r="W88" i="1"/>
  <c r="U82" i="1"/>
  <c r="V82" i="1" l="1"/>
  <c r="W82" i="1" s="1"/>
  <c r="U46" i="1" l="1"/>
  <c r="V46" i="1" s="1"/>
  <c r="U45" i="1"/>
  <c r="V45" i="1" s="1"/>
  <c r="U44" i="1"/>
  <c r="U43" i="1"/>
  <c r="V43" i="1" s="1"/>
  <c r="U42" i="1"/>
  <c r="U41" i="1"/>
  <c r="V41" i="1" s="1"/>
  <c r="U40" i="1"/>
  <c r="U39" i="1"/>
  <c r="V39" i="1" s="1"/>
  <c r="U38" i="1"/>
  <c r="U37" i="1"/>
  <c r="V37" i="1" s="1"/>
  <c r="U36" i="1"/>
  <c r="U35" i="1"/>
  <c r="V35" i="1" s="1"/>
  <c r="U34" i="1"/>
  <c r="U33" i="1"/>
  <c r="V33" i="1" s="1"/>
  <c r="U32" i="1"/>
  <c r="U31" i="1"/>
  <c r="V31" i="1" s="1"/>
  <c r="U30" i="1"/>
  <c r="U29" i="1"/>
  <c r="U25" i="1"/>
  <c r="U28" i="1"/>
  <c r="V30" i="1" l="1"/>
  <c r="W30" i="1"/>
  <c r="V34" i="1"/>
  <c r="W34" i="1"/>
  <c r="W38" i="1"/>
  <c r="V38" i="1"/>
  <c r="W28" i="1"/>
  <c r="V28" i="1"/>
  <c r="V32" i="1"/>
  <c r="W32" i="1"/>
  <c r="W36" i="1"/>
  <c r="V36" i="1"/>
  <c r="W40" i="1"/>
  <c r="V40" i="1"/>
  <c r="W44" i="1"/>
  <c r="V44" i="1"/>
  <c r="W42" i="1"/>
  <c r="V42" i="1"/>
  <c r="U58" i="1" l="1"/>
  <c r="W58" i="1" s="1"/>
  <c r="U59" i="1"/>
  <c r="V59" i="1" s="1"/>
  <c r="W59" i="1" s="1"/>
  <c r="U60" i="1"/>
  <c r="V60" i="1" s="1"/>
  <c r="W60" i="1" s="1"/>
  <c r="U61" i="1"/>
  <c r="V61" i="1" s="1"/>
  <c r="W61" i="1" s="1"/>
  <c r="U62" i="1"/>
  <c r="V62" i="1" s="1"/>
  <c r="W62" i="1" s="1"/>
  <c r="U63" i="1"/>
  <c r="V63" i="1" s="1"/>
  <c r="W63" i="1" s="1"/>
  <c r="U64" i="1"/>
  <c r="V64" i="1" s="1"/>
  <c r="W64" i="1" s="1"/>
  <c r="U65" i="1"/>
  <c r="V65" i="1" s="1"/>
  <c r="W65" i="1" s="1"/>
  <c r="U66" i="1"/>
  <c r="V66" i="1" s="1"/>
  <c r="W66" i="1" s="1"/>
  <c r="U67" i="1"/>
  <c r="V67" i="1" s="1"/>
  <c r="W67" i="1" s="1"/>
  <c r="U68" i="1"/>
  <c r="V68" i="1" s="1"/>
  <c r="W68" i="1" s="1"/>
  <c r="U69" i="1"/>
  <c r="W69" i="1" s="1"/>
  <c r="U70" i="1"/>
  <c r="V70" i="1" s="1"/>
  <c r="W70" i="1" s="1"/>
  <c r="U71" i="1"/>
  <c r="V71" i="1" s="1"/>
  <c r="W71" i="1" s="1"/>
  <c r="U72" i="1"/>
  <c r="W72" i="1" s="1"/>
  <c r="U73" i="1"/>
  <c r="W73" i="1" s="1"/>
  <c r="U74" i="1"/>
  <c r="V74" i="1" s="1"/>
  <c r="W74" i="1" s="1"/>
  <c r="U75" i="1"/>
  <c r="V75" i="1" s="1"/>
  <c r="W75" i="1" s="1"/>
  <c r="U76" i="1"/>
  <c r="V76" i="1" s="1"/>
  <c r="W76" i="1" s="1"/>
  <c r="U77" i="1"/>
  <c r="V77" i="1" s="1"/>
  <c r="W77" i="1" s="1"/>
  <c r="U78" i="1"/>
  <c r="V78" i="1" s="1"/>
  <c r="W78" i="1" s="1"/>
  <c r="U79" i="1"/>
  <c r="V79" i="1" s="1"/>
  <c r="W79" i="1" s="1"/>
  <c r="U80" i="1"/>
  <c r="V80" i="1" s="1"/>
  <c r="W80" i="1" s="1"/>
  <c r="U81" i="1"/>
  <c r="V81" i="1" s="1"/>
  <c r="W81" i="1" s="1"/>
  <c r="U83" i="1"/>
  <c r="V83" i="1" s="1"/>
  <c r="W83" i="1" s="1"/>
  <c r="U84" i="1"/>
  <c r="V84" i="1" s="1"/>
  <c r="W84" i="1" s="1"/>
  <c r="U85" i="1"/>
  <c r="V85" i="1" s="1"/>
  <c r="W85" i="1" s="1"/>
  <c r="U86" i="1"/>
  <c r="V86" i="1" s="1"/>
  <c r="W86" i="1" s="1"/>
  <c r="U87" i="1"/>
  <c r="V87" i="1" s="1"/>
  <c r="W87" i="1" s="1"/>
  <c r="U47" i="1" l="1"/>
  <c r="V47" i="1" s="1"/>
  <c r="U48" i="1"/>
  <c r="V48" i="1" s="1"/>
  <c r="U49" i="1"/>
  <c r="V49" i="1" s="1"/>
  <c r="U50" i="1"/>
  <c r="V50" i="1" s="1"/>
  <c r="U51" i="1"/>
  <c r="V51" i="1" s="1"/>
  <c r="U52" i="1"/>
  <c r="U53" i="1"/>
  <c r="V53" i="1" s="1"/>
  <c r="U54" i="1"/>
  <c r="U55" i="1"/>
  <c r="V55" i="1" s="1"/>
  <c r="U56" i="1"/>
  <c r="U57" i="1"/>
  <c r="V57" i="1" s="1"/>
  <c r="W52" i="1" l="1"/>
  <c r="V54" i="1"/>
  <c r="W54" i="1"/>
  <c r="W50" i="1"/>
  <c r="W48" i="1"/>
  <c r="W46" i="1"/>
  <c r="V56" i="1"/>
  <c r="W56" i="1" s="1"/>
  <c r="V52" i="1"/>
  <c r="W57" i="1"/>
  <c r="U8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6" i="1"/>
  <c r="U27" i="1"/>
  <c r="U99" i="1" l="1"/>
  <c r="W20" i="1"/>
  <c r="W14" i="1"/>
  <c r="V24" i="1"/>
  <c r="W24" i="1"/>
  <c r="V16" i="1"/>
  <c r="W16" i="1"/>
  <c r="V12" i="1"/>
  <c r="W12" i="1"/>
  <c r="V10" i="1"/>
  <c r="W10" i="1"/>
  <c r="V22" i="1"/>
  <c r="W22" i="1"/>
  <c r="V18" i="1"/>
  <c r="W18" i="1"/>
  <c r="V26" i="1"/>
  <c r="W26" i="1"/>
  <c r="W8" i="1"/>
  <c r="W99" i="1" s="1"/>
  <c r="V20" i="1"/>
  <c r="V14" i="1"/>
  <c r="V99" i="1" l="1"/>
</calcChain>
</file>

<file path=xl/sharedStrings.xml><?xml version="1.0" encoding="utf-8"?>
<sst xmlns="http://schemas.openxmlformats.org/spreadsheetml/2006/main" count="319" uniqueCount="166">
  <si>
    <t>LINEA</t>
  </si>
  <si>
    <t>CEDULA</t>
  </si>
  <si>
    <t>NOMBRES</t>
  </si>
  <si>
    <t>APELLIDOS</t>
  </si>
  <si>
    <t>ESTADO</t>
  </si>
  <si>
    <t>OBJETO_GTO</t>
  </si>
  <si>
    <t>CONCEPTO</t>
  </si>
  <si>
    <t>PERMANENTE</t>
  </si>
  <si>
    <t>SUELDOS</t>
  </si>
  <si>
    <t>CANDIA VARGAS</t>
  </si>
  <si>
    <t>CONTRATADO</t>
  </si>
  <si>
    <t>DIETAS</t>
  </si>
  <si>
    <t>VILLAR CARDOZO</t>
  </si>
  <si>
    <t>COLINA  DOMINGUEZ</t>
  </si>
  <si>
    <t>SOCOLOSKI</t>
  </si>
  <si>
    <t>Nro.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</si>
  <si>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</si>
  <si>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</si>
  <si>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</si>
  <si>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</si>
  <si>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</si>
  <si>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</si>
  <si>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</si>
  <si>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</si>
  <si>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</si>
  <si>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</si>
  <si>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</si>
  <si>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</si>
  <si>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</si>
  <si>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</si>
  <si>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</si>
  <si>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TOTALES</t>
  </si>
  <si>
    <t>SUGERENCIA DE PLANILLA PARA DAR CUMPLIMIENTO AL ARTÍCULO 7 DE LA LEY 5189/2014</t>
  </si>
  <si>
    <t>PLANILLA GENERAL DE PAGOS - MUNICIPALIDAD DE FRANCISCO CABALLERO ALVAREZ</t>
  </si>
  <si>
    <t>Alberto Andres</t>
  </si>
  <si>
    <t xml:space="preserve">Domingo C. </t>
  </si>
  <si>
    <t>Ramirez</t>
  </si>
  <si>
    <t xml:space="preserve">Rogelio </t>
  </si>
  <si>
    <t>Miño Diaz</t>
  </si>
  <si>
    <t xml:space="preserve">Gloria Maricel </t>
  </si>
  <si>
    <t>Colina Alderete</t>
  </si>
  <si>
    <t>Eder Miguel</t>
  </si>
  <si>
    <t>Aranda Zayas</t>
  </si>
  <si>
    <t>CORRESPONDIENTE AL EJERCICIO FISCAL 2022</t>
  </si>
  <si>
    <t>Villar Cardozo</t>
  </si>
  <si>
    <t>aporte jubilatorio del empleador</t>
  </si>
  <si>
    <t>BEATRIZ</t>
  </si>
  <si>
    <t>FRARE BACKES</t>
  </si>
  <si>
    <t xml:space="preserve">Edilaine </t>
  </si>
  <si>
    <t>Zigante</t>
  </si>
  <si>
    <t xml:space="preserve">Gilberto </t>
  </si>
  <si>
    <t>Candia</t>
  </si>
  <si>
    <t>GUIDO</t>
  </si>
  <si>
    <t>REBEY</t>
  </si>
  <si>
    <t>HECTOR JAVIER</t>
  </si>
  <si>
    <t>VALENZUELA</t>
  </si>
  <si>
    <t>Liz Fernanda</t>
  </si>
  <si>
    <t>Larroza</t>
  </si>
  <si>
    <t xml:space="preserve">Gildo </t>
  </si>
  <si>
    <t xml:space="preserve">gastos representacion </t>
  </si>
  <si>
    <t xml:space="preserve">Juan Francisco </t>
  </si>
  <si>
    <t>Miltos Cantero</t>
  </si>
  <si>
    <t>GASTO DE REPRESENTACION</t>
  </si>
  <si>
    <t>Norma Lucia</t>
  </si>
  <si>
    <t>Mirian Margarita</t>
  </si>
  <si>
    <t>Torales Vera</t>
  </si>
  <si>
    <t>Cesar Dario</t>
  </si>
  <si>
    <t>Martinez Portillo</t>
  </si>
  <si>
    <t>Clesilma</t>
  </si>
  <si>
    <t>Ferreira Ozuna</t>
  </si>
  <si>
    <t>Alejandro Colina</t>
  </si>
  <si>
    <t>Emenegildo</t>
  </si>
  <si>
    <t>Godoy Benegas</t>
  </si>
  <si>
    <t xml:space="preserve">Pedro </t>
  </si>
  <si>
    <t>Altimir</t>
  </si>
  <si>
    <t>Noss Marquez</t>
  </si>
  <si>
    <t>Alcides</t>
  </si>
  <si>
    <t xml:space="preserve"> Jara Garcete</t>
  </si>
  <si>
    <t>Raul Josias</t>
  </si>
  <si>
    <t>Sosa Cuellar</t>
  </si>
  <si>
    <t>Enio</t>
  </si>
  <si>
    <t>Costa Sanchez</t>
  </si>
  <si>
    <t xml:space="preserve">AURELIA </t>
  </si>
  <si>
    <t xml:space="preserve">VALIENTE </t>
  </si>
  <si>
    <t>Honorarios</t>
  </si>
  <si>
    <t>GUSTAVO DANIEL</t>
  </si>
  <si>
    <t>OLIVA</t>
  </si>
  <si>
    <t xml:space="preserve">Aida Yolanda </t>
  </si>
  <si>
    <t xml:space="preserve">Benitez </t>
  </si>
  <si>
    <t>jornal</t>
  </si>
  <si>
    <t xml:space="preserve">Diana </t>
  </si>
  <si>
    <t>Caballero</t>
  </si>
  <si>
    <t xml:space="preserve">Eduardo </t>
  </si>
  <si>
    <t>Sosa</t>
  </si>
  <si>
    <t>Javier</t>
  </si>
  <si>
    <t>Ojeda Lopez</t>
  </si>
  <si>
    <t>Jorge</t>
  </si>
  <si>
    <t>Sanabria</t>
  </si>
  <si>
    <t>JUANA</t>
  </si>
  <si>
    <t>VARGAS</t>
  </si>
  <si>
    <t>Lourdes Gabriela</t>
  </si>
  <si>
    <t>Machuca</t>
  </si>
  <si>
    <t xml:space="preserve">Mirta </t>
  </si>
  <si>
    <t>Salina</t>
  </si>
  <si>
    <t>Robert Eduardo</t>
  </si>
  <si>
    <t>RAMOA</t>
  </si>
  <si>
    <t>Rosa Noguera</t>
  </si>
  <si>
    <t>Noguera</t>
  </si>
  <si>
    <t>ANIBAL</t>
  </si>
  <si>
    <t>GONZALEZ</t>
  </si>
  <si>
    <t>López</t>
  </si>
  <si>
    <t>Fabio</t>
  </si>
  <si>
    <t>Santacruz</t>
  </si>
  <si>
    <t>Juan Bautista</t>
  </si>
  <si>
    <t>Martinez</t>
  </si>
  <si>
    <t>Julio Cesar</t>
  </si>
  <si>
    <t xml:space="preserve">Limpia Concepcion </t>
  </si>
  <si>
    <t>Flores</t>
  </si>
  <si>
    <t>LUIS ADRIAN</t>
  </si>
  <si>
    <t>RUIZ DIAZ MARTINEZ</t>
  </si>
  <si>
    <t xml:space="preserve">Rafael </t>
  </si>
  <si>
    <t>Bazan Jimenez</t>
  </si>
  <si>
    <t>Galeano</t>
  </si>
  <si>
    <t xml:space="preserve">Ramona </t>
  </si>
  <si>
    <t>Felisa Bogarín</t>
  </si>
  <si>
    <t>Willian Javier</t>
  </si>
  <si>
    <t>Cuenca Vera</t>
  </si>
  <si>
    <t xml:space="preserve">Teodosio </t>
  </si>
  <si>
    <t>Samudio</t>
  </si>
  <si>
    <t>Wildo Isaac</t>
  </si>
  <si>
    <t>RIOS Ruiz DIAZ</t>
  </si>
  <si>
    <t>Sivero</t>
  </si>
  <si>
    <t>Lopez</t>
  </si>
  <si>
    <t>Eva Cristina</t>
  </si>
  <si>
    <t xml:space="preserve">Fabiana </t>
  </si>
  <si>
    <t>Cervin</t>
  </si>
  <si>
    <t>da Silva</t>
  </si>
  <si>
    <t>Natalia Carolina</t>
  </si>
  <si>
    <t>Bradshow</t>
  </si>
  <si>
    <t xml:space="preserve">Raquel </t>
  </si>
  <si>
    <t>Fernandez</t>
  </si>
  <si>
    <t>Tatiana Maria</t>
  </si>
  <si>
    <t>Gimenez Lani</t>
  </si>
  <si>
    <t>SONIA ELIZABET</t>
  </si>
  <si>
    <t>ORTIZ DE SOUZA</t>
  </si>
  <si>
    <t xml:space="preserve">Claudia </t>
  </si>
  <si>
    <t>Acuña</t>
  </si>
  <si>
    <t xml:space="preserve">DIOSNEL </t>
  </si>
  <si>
    <t>SAMUDIO ROJAS</t>
  </si>
  <si>
    <t xml:space="preserve">ARIEL </t>
  </si>
  <si>
    <t>PORTILLO MAIZ</t>
  </si>
  <si>
    <t>NESTOR OVANDO</t>
  </si>
  <si>
    <t xml:space="preserve">DIEGO </t>
  </si>
  <si>
    <t>OZUNA CINTRA</t>
  </si>
  <si>
    <t>VENANCIO</t>
  </si>
  <si>
    <t>DUARTE</t>
  </si>
  <si>
    <t xml:space="preserve">CARMEN BEATRIZ </t>
  </si>
  <si>
    <t>COLMAN RISSO</t>
  </si>
  <si>
    <t xml:space="preserve">FRANCISCO </t>
  </si>
  <si>
    <t>CARDOZO AYALA</t>
  </si>
  <si>
    <t xml:space="preserve">MIRIAN ESTELA </t>
  </si>
  <si>
    <t>FERNANDEZ GONZALEZ</t>
  </si>
  <si>
    <t xml:space="preserve">Rodolfo </t>
  </si>
  <si>
    <t>Jara Duart</t>
  </si>
  <si>
    <t>Celso RAMON</t>
  </si>
  <si>
    <t>Mercado Quiñonez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</si>
</sst>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8">
    <xf numFmtId="0" fontId="0" fillId="0" borderId="0" xfId="0"/>
    <xf numFmtId="3" fontId="0" fillId="0" borderId="0" xfId="0" applyNumberFormat="1"/>
    <xf numFmtId="0" fontId="18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center"/>
    </xf>
    <xf numFmtId="3" fontId="19" fillId="35" borderId="0" xfId="0" applyNumberFormat="1" applyFont="1" applyFill="1" applyAlignment="1">
      <alignment horizontal="right"/>
    </xf>
    <xf numFmtId="0" fontId="0" fillId="0" borderId="11" xfId="0" applyBorder="1"/>
    <xf numFmtId="0" fontId="16" fillId="33" borderId="10" xfId="0" applyFont="1" applyFill="1" applyBorder="1" applyAlignment="1">
      <alignment horizontal="center"/>
    </xf>
    <xf numFmtId="3" fontId="16" fillId="33" borderId="10" xfId="0" applyNumberFormat="1" applyFont="1" applyFill="1" applyBorder="1" applyAlignment="1">
      <alignment horizontal="center"/>
    </xf>
    <xf numFmtId="3" fontId="0" fillId="0" borderId="11" xfId="0" applyNumberFormat="1" applyBorder="1"/>
    <xf numFmtId="0" fontId="0" fillId="0" borderId="12" xfId="0" applyBorder="1"/>
    <xf numFmtId="0" fontId="0" fillId="0" borderId="13" xfId="0" applyBorder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" fontId="0" fillId="0" borderId="14" xfId="0" applyNumberFormat="1" applyBorder="1"/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/>
    <xf numFmtId="3" fontId="0" fillId="0" borderId="10" xfId="0" applyNumberFormat="1" applyBorder="1"/>
    <xf numFmtId="0" fontId="0" fillId="0" borderId="0" xfId="0" applyBorder="1"/>
    <xf numFmtId="0" fontId="0" fillId="0" borderId="29" xfId="0" applyBorder="1"/>
    <xf numFmtId="0" fontId="0" fillId="0" borderId="17" xfId="0" applyBorder="1"/>
    <xf numFmtId="3" fontId="0" fillId="0" borderId="13" xfId="0" applyNumberFormat="1" applyBorder="1"/>
    <xf numFmtId="3" fontId="0" fillId="0" borderId="17" xfId="0" applyNumberFormat="1" applyBorder="1"/>
    <xf numFmtId="3" fontId="0" fillId="0" borderId="32" xfId="0" applyNumberFormat="1" applyBorder="1"/>
    <xf numFmtId="0" fontId="0" fillId="0" borderId="32" xfId="0" applyBorder="1" applyAlignment="1"/>
    <xf numFmtId="0" fontId="0" fillId="0" borderId="38" xfId="0" applyBorder="1"/>
    <xf numFmtId="3" fontId="21" fillId="0" borderId="32" xfId="0" applyNumberFormat="1" applyFont="1" applyFill="1" applyBorder="1" applyAlignment="1">
      <alignment horizontal="right"/>
    </xf>
    <xf numFmtId="3" fontId="0" fillId="34" borderId="39" xfId="0" applyNumberFormat="1" applyFill="1" applyBorder="1"/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/>
    <xf numFmtId="0" fontId="0" fillId="0" borderId="36" xfId="0" applyBorder="1"/>
    <xf numFmtId="0" fontId="0" fillId="0" borderId="22" xfId="0" applyBorder="1" applyAlignment="1">
      <alignment horizontal="center"/>
    </xf>
    <xf numFmtId="0" fontId="0" fillId="0" borderId="18" xfId="0" applyBorder="1"/>
    <xf numFmtId="0" fontId="0" fillId="0" borderId="17" xfId="0" applyBorder="1" applyAlignment="1"/>
    <xf numFmtId="3" fontId="21" fillId="0" borderId="17" xfId="0" applyNumberFormat="1" applyFont="1" applyFill="1" applyBorder="1" applyAlignment="1">
      <alignment horizontal="right"/>
    </xf>
    <xf numFmtId="3" fontId="0" fillId="34" borderId="33" xfId="0" applyNumberFormat="1" applyFill="1" applyBorder="1"/>
    <xf numFmtId="0" fontId="0" fillId="0" borderId="24" xfId="0" applyBorder="1" applyAlignment="1">
      <alignment horizontal="center"/>
    </xf>
    <xf numFmtId="3" fontId="16" fillId="0" borderId="11" xfId="0" applyNumberFormat="1" applyFont="1" applyBorder="1"/>
    <xf numFmtId="3" fontId="16" fillId="34" borderId="11" xfId="0" applyNumberFormat="1" applyFont="1" applyFill="1" applyBorder="1"/>
    <xf numFmtId="0" fontId="0" fillId="0" borderId="40" xfId="0" applyBorder="1" applyAlignment="1">
      <alignment horizontal="center"/>
    </xf>
    <xf numFmtId="0" fontId="0" fillId="0" borderId="17" xfId="0" applyFill="1" applyBorder="1"/>
    <xf numFmtId="0" fontId="0" fillId="0" borderId="26" xfId="0" applyFill="1" applyBorder="1"/>
    <xf numFmtId="3" fontId="0" fillId="34" borderId="44" xfId="0" applyNumberFormat="1" applyFill="1" applyBorder="1"/>
    <xf numFmtId="3" fontId="0" fillId="0" borderId="39" xfId="0" applyNumberFormat="1" applyBorder="1"/>
    <xf numFmtId="0" fontId="0" fillId="0" borderId="45" xfId="0" applyBorder="1"/>
    <xf numFmtId="0" fontId="0" fillId="0" borderId="44" xfId="0" applyBorder="1"/>
    <xf numFmtId="0" fontId="0" fillId="0" borderId="24" xfId="0" applyBorder="1"/>
    <xf numFmtId="0" fontId="0" fillId="0" borderId="40" xfId="0" applyBorder="1"/>
    <xf numFmtId="0" fontId="0" fillId="0" borderId="25" xfId="0" applyBorder="1"/>
    <xf numFmtId="0" fontId="0" fillId="0" borderId="46" xfId="0" applyBorder="1"/>
    <xf numFmtId="3" fontId="0" fillId="34" borderId="45" xfId="0" applyNumberFormat="1" applyFill="1" applyBorder="1"/>
    <xf numFmtId="3" fontId="0" fillId="0" borderId="47" xfId="0" applyNumberFormat="1" applyBorder="1"/>
    <xf numFmtId="3" fontId="0" fillId="0" borderId="48" xfId="0" applyNumberFormat="1" applyBorder="1"/>
    <xf numFmtId="0" fontId="0" fillId="0" borderId="49" xfId="0" applyBorder="1"/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34" borderId="33" xfId="0" applyNumberFormat="1" applyFill="1" applyBorder="1" applyAlignment="1">
      <alignment horizontal="center"/>
    </xf>
    <xf numFmtId="3" fontId="0" fillId="34" borderId="34" xfId="0" applyNumberFormat="1" applyFill="1" applyBorder="1" applyAlignment="1">
      <alignment horizontal="center"/>
    </xf>
    <xf numFmtId="3" fontId="0" fillId="34" borderId="35" xfId="0" applyNumberFormat="1" applyFill="1" applyBorder="1" applyAlignment="1">
      <alignment horizontal="center"/>
    </xf>
    <xf numFmtId="3" fontId="0" fillId="34" borderId="24" xfId="0" applyNumberFormat="1" applyFill="1" applyBorder="1" applyAlignment="1">
      <alignment horizontal="center"/>
    </xf>
    <xf numFmtId="3" fontId="0" fillId="34" borderId="25" xfId="0" applyNumberForma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85725</xdr:colOff>
      <xdr:row>2</xdr:row>
      <xdr:rowOff>1990725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53600" cy="237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99"/>
  <sheetViews>
    <sheetView tabSelected="1" topLeftCell="I85" workbookViewId="0">
      <selection activeCell="O99" sqref="O99"/>
    </sheetView>
  </sheetViews>
  <sheetFormatPr baseColWidth="10" defaultRowHeight="15" x14ac:dyDescent="0.25"/>
  <cols>
    <col min="1" max="1" width="4.85546875" bestFit="1" customWidth="1"/>
    <col min="2" max="2" width="6.140625" bestFit="1" customWidth="1"/>
    <col min="3" max="3" width="9.5703125" customWidth="1"/>
    <col min="4" max="4" width="17.42578125" customWidth="1"/>
    <col min="5" max="5" width="20.85546875" bestFit="1" customWidth="1"/>
    <col min="6" max="6" width="13.42578125" bestFit="1" customWidth="1"/>
    <col min="7" max="7" width="12" customWidth="1"/>
    <col min="8" max="8" width="16.140625" customWidth="1"/>
    <col min="9" max="16" width="11.140625" style="1" bestFit="1" customWidth="1"/>
    <col min="17" max="17" width="12" style="1" bestFit="1" customWidth="1"/>
    <col min="18" max="18" width="11.140625" style="1" bestFit="1" customWidth="1"/>
    <col min="19" max="19" width="12" style="1" bestFit="1" customWidth="1"/>
    <col min="20" max="20" width="11.140625" style="1" bestFit="1" customWidth="1"/>
    <col min="21" max="21" width="18" style="1" customWidth="1"/>
    <col min="22" max="22" width="12.140625" style="1" bestFit="1" customWidth="1"/>
    <col min="23" max="23" width="12.7109375" style="1" bestFit="1" customWidth="1"/>
  </cols>
  <sheetData>
    <row r="3" spans="1:23" ht="181.5" customHeight="1" x14ac:dyDescent="0.25"/>
    <row r="4" spans="1:23" ht="25.5" customHeight="1" x14ac:dyDescent="0.35">
      <c r="A4" s="61" t="s">
        <v>32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2"/>
      <c r="T4" s="3"/>
      <c r="U4" s="3"/>
      <c r="V4" s="4"/>
      <c r="W4"/>
    </row>
    <row r="5" spans="1:23" ht="25.5" customHeight="1" x14ac:dyDescent="0.35">
      <c r="A5" s="62" t="s">
        <v>33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2"/>
      <c r="T5" s="3"/>
      <c r="U5" s="3"/>
      <c r="V5" s="4"/>
      <c r="W5"/>
    </row>
    <row r="6" spans="1:23" ht="30.75" customHeight="1" x14ac:dyDescent="0.35">
      <c r="A6" s="62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2"/>
      <c r="T6" s="3"/>
      <c r="U6" s="3"/>
      <c r="V6" s="5"/>
      <c r="W6"/>
    </row>
    <row r="7" spans="1:23" ht="15.75" thickBot="1" x14ac:dyDescent="0.3">
      <c r="A7" s="7" t="s">
        <v>15</v>
      </c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8" t="s">
        <v>16</v>
      </c>
      <c r="J7" s="8" t="s">
        <v>17</v>
      </c>
      <c r="K7" s="8" t="s">
        <v>18</v>
      </c>
      <c r="L7" s="8" t="s">
        <v>19</v>
      </c>
      <c r="M7" s="8" t="s">
        <v>20</v>
      </c>
      <c r="N7" s="8" t="s">
        <v>21</v>
      </c>
      <c r="O7" s="8" t="s">
        <v>22</v>
      </c>
      <c r="P7" s="8" t="s">
        <v>23</v>
      </c>
      <c r="Q7" s="8" t="s">
        <v>24</v>
      </c>
      <c r="R7" s="8" t="s">
        <v>25</v>
      </c>
      <c r="S7" s="8" t="s">
        <v>26</v>
      </c>
      <c r="T7" s="8" t="s">
        <v>27</v>
      </c>
      <c r="U7" s="8" t="s">
        <v>28</v>
      </c>
      <c r="V7" s="8" t="s">
        <v>29</v>
      </c>
      <c r="W7" s="8" t="s">
        <v>30</v>
      </c>
    </row>
    <row r="8" spans="1:23" x14ac:dyDescent="0.25">
      <c r="A8" s="69">
        <v>1</v>
      </c>
      <c r="B8" s="71">
        <v>0</v>
      </c>
      <c r="C8" s="67">
        <v>5055557</v>
      </c>
      <c r="D8" s="65" t="s">
        <v>34</v>
      </c>
      <c r="E8" s="63" t="s">
        <v>44</v>
      </c>
      <c r="F8" s="72" t="s">
        <v>7</v>
      </c>
      <c r="G8" s="11">
        <v>111</v>
      </c>
      <c r="H8" s="10" t="s">
        <v>8</v>
      </c>
      <c r="I8" s="12">
        <v>3500000</v>
      </c>
      <c r="J8" s="12">
        <v>3500000</v>
      </c>
      <c r="K8" s="12">
        <v>3500000</v>
      </c>
      <c r="L8" s="12">
        <v>3500000</v>
      </c>
      <c r="M8" s="12">
        <v>3500000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f t="shared" ref="U8:U18" si="0">SUM(I8:T8)</f>
        <v>17500000</v>
      </c>
      <c r="V8" s="12">
        <v>0</v>
      </c>
      <c r="W8" s="83">
        <f>(U8+U9)</f>
        <v>19250000</v>
      </c>
    </row>
    <row r="9" spans="1:23" ht="15.75" thickBot="1" x14ac:dyDescent="0.3">
      <c r="A9" s="70"/>
      <c r="B9" s="66"/>
      <c r="C9" s="68"/>
      <c r="D9" s="66"/>
      <c r="E9" s="64"/>
      <c r="F9" s="73"/>
      <c r="G9" s="14">
        <v>134</v>
      </c>
      <c r="H9" s="13" t="s">
        <v>45</v>
      </c>
      <c r="I9" s="16">
        <v>350000</v>
      </c>
      <c r="J9" s="16">
        <v>350000</v>
      </c>
      <c r="K9" s="16">
        <v>350000</v>
      </c>
      <c r="L9" s="16">
        <v>350000</v>
      </c>
      <c r="M9" s="16">
        <v>350000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f t="shared" si="0"/>
        <v>1750000</v>
      </c>
      <c r="V9" s="16">
        <v>0</v>
      </c>
      <c r="W9" s="84"/>
    </row>
    <row r="10" spans="1:23" x14ac:dyDescent="0.25">
      <c r="A10" s="69">
        <v>2</v>
      </c>
      <c r="B10" s="71">
        <v>0</v>
      </c>
      <c r="C10" s="67">
        <v>4855557</v>
      </c>
      <c r="D10" s="71" t="s">
        <v>46</v>
      </c>
      <c r="E10" s="74" t="s">
        <v>47</v>
      </c>
      <c r="F10" s="71" t="s">
        <v>7</v>
      </c>
      <c r="G10" s="10">
        <v>111</v>
      </c>
      <c r="H10" s="10" t="s">
        <v>8</v>
      </c>
      <c r="I10" s="10">
        <v>2289324</v>
      </c>
      <c r="J10" s="10">
        <v>2289324</v>
      </c>
      <c r="K10" s="10">
        <v>2289324</v>
      </c>
      <c r="L10" s="10">
        <v>2289324</v>
      </c>
      <c r="M10" s="10">
        <v>2289324</v>
      </c>
      <c r="N10" s="10">
        <v>2289324</v>
      </c>
      <c r="O10" s="10">
        <v>2289324</v>
      </c>
      <c r="P10" s="10">
        <v>2289324</v>
      </c>
      <c r="Q10" s="10">
        <v>2289324</v>
      </c>
      <c r="R10" s="10">
        <v>2289324</v>
      </c>
      <c r="S10" s="10">
        <v>2289324</v>
      </c>
      <c r="T10" s="10">
        <v>2289324</v>
      </c>
      <c r="U10" s="12">
        <f t="shared" si="0"/>
        <v>27471888</v>
      </c>
      <c r="V10" s="12">
        <f t="shared" ref="V10:V18" si="1">U10/12</f>
        <v>2289324</v>
      </c>
      <c r="W10" s="83">
        <f>(U10+U11)</f>
        <v>30219072</v>
      </c>
    </row>
    <row r="11" spans="1:23" ht="15.75" thickBot="1" x14ac:dyDescent="0.3">
      <c r="A11" s="70"/>
      <c r="B11" s="66"/>
      <c r="C11" s="68"/>
      <c r="D11" s="66"/>
      <c r="E11" s="75"/>
      <c r="F11" s="66"/>
      <c r="G11" s="14">
        <v>134</v>
      </c>
      <c r="H11" s="13" t="s">
        <v>45</v>
      </c>
      <c r="I11" s="14">
        <v>228932</v>
      </c>
      <c r="J11" s="14">
        <v>228932</v>
      </c>
      <c r="K11" s="14">
        <v>228932</v>
      </c>
      <c r="L11" s="14">
        <v>228932</v>
      </c>
      <c r="M11" s="14">
        <v>228932</v>
      </c>
      <c r="N11" s="14">
        <v>228932</v>
      </c>
      <c r="O11" s="14">
        <v>228932</v>
      </c>
      <c r="P11" s="14">
        <v>228932</v>
      </c>
      <c r="Q11" s="14">
        <v>228932</v>
      </c>
      <c r="R11" s="14">
        <v>228932</v>
      </c>
      <c r="S11" s="14">
        <v>228932</v>
      </c>
      <c r="T11" s="14">
        <v>228932</v>
      </c>
      <c r="U11" s="16">
        <f t="shared" si="0"/>
        <v>2747184</v>
      </c>
      <c r="V11" s="16">
        <v>0</v>
      </c>
      <c r="W11" s="84"/>
    </row>
    <row r="12" spans="1:23" x14ac:dyDescent="0.25">
      <c r="A12" s="69">
        <v>3</v>
      </c>
      <c r="B12" s="71">
        <v>0</v>
      </c>
      <c r="C12" s="67">
        <v>650013</v>
      </c>
      <c r="D12" s="71" t="s">
        <v>35</v>
      </c>
      <c r="E12" s="74" t="s">
        <v>36</v>
      </c>
      <c r="F12" s="71" t="s">
        <v>7</v>
      </c>
      <c r="G12" s="10">
        <v>111</v>
      </c>
      <c r="H12" s="10" t="s">
        <v>8</v>
      </c>
      <c r="I12" s="12">
        <v>3500000</v>
      </c>
      <c r="J12" s="12">
        <v>3500000</v>
      </c>
      <c r="K12" s="12">
        <v>3500000</v>
      </c>
      <c r="L12" s="12">
        <v>3500000</v>
      </c>
      <c r="M12" s="12">
        <v>3500000</v>
      </c>
      <c r="N12" s="12">
        <v>3500000</v>
      </c>
      <c r="O12" s="12">
        <v>3500000</v>
      </c>
      <c r="P12" s="12">
        <v>3500000</v>
      </c>
      <c r="Q12" s="12">
        <v>3500000</v>
      </c>
      <c r="R12" s="12">
        <v>3500000</v>
      </c>
      <c r="S12" s="12">
        <v>3500000</v>
      </c>
      <c r="T12" s="12">
        <v>3500000</v>
      </c>
      <c r="U12" s="12">
        <f t="shared" si="0"/>
        <v>42000000</v>
      </c>
      <c r="V12" s="12">
        <f t="shared" si="1"/>
        <v>3500000</v>
      </c>
      <c r="W12" s="83">
        <f>(U12+U13)</f>
        <v>46200000</v>
      </c>
    </row>
    <row r="13" spans="1:23" ht="15.75" thickBot="1" x14ac:dyDescent="0.3">
      <c r="A13" s="70"/>
      <c r="B13" s="66"/>
      <c r="C13" s="68"/>
      <c r="D13" s="66"/>
      <c r="E13" s="75"/>
      <c r="F13" s="66"/>
      <c r="G13" s="14">
        <v>134</v>
      </c>
      <c r="H13" s="13" t="s">
        <v>45</v>
      </c>
      <c r="I13" s="16">
        <v>350000</v>
      </c>
      <c r="J13" s="16">
        <v>350000</v>
      </c>
      <c r="K13" s="16">
        <v>350000</v>
      </c>
      <c r="L13" s="16">
        <v>350000</v>
      </c>
      <c r="M13" s="16">
        <v>350000</v>
      </c>
      <c r="N13" s="16">
        <v>350000</v>
      </c>
      <c r="O13" s="16">
        <v>350000</v>
      </c>
      <c r="P13" s="16">
        <v>350000</v>
      </c>
      <c r="Q13" s="16">
        <v>350000</v>
      </c>
      <c r="R13" s="16">
        <v>350000</v>
      </c>
      <c r="S13" s="16">
        <v>350000</v>
      </c>
      <c r="T13" s="16">
        <v>350000</v>
      </c>
      <c r="U13" s="16">
        <f t="shared" si="0"/>
        <v>4200000</v>
      </c>
      <c r="V13" s="16">
        <v>0</v>
      </c>
      <c r="W13" s="84"/>
    </row>
    <row r="14" spans="1:23" x14ac:dyDescent="0.25">
      <c r="A14" s="81">
        <v>4</v>
      </c>
      <c r="B14" s="69">
        <v>0</v>
      </c>
      <c r="C14" s="67">
        <v>4973849</v>
      </c>
      <c r="D14" s="71" t="s">
        <v>41</v>
      </c>
      <c r="E14" s="74" t="s">
        <v>42</v>
      </c>
      <c r="F14" s="71" t="s">
        <v>7</v>
      </c>
      <c r="G14" s="10">
        <v>111</v>
      </c>
      <c r="H14" s="10" t="s">
        <v>8</v>
      </c>
      <c r="I14" s="12">
        <v>3500000</v>
      </c>
      <c r="J14" s="12">
        <v>3500000</v>
      </c>
      <c r="K14" s="12">
        <v>3500000</v>
      </c>
      <c r="L14" s="12">
        <v>3500000</v>
      </c>
      <c r="M14" s="12">
        <v>3500000</v>
      </c>
      <c r="N14" s="12">
        <v>3500000</v>
      </c>
      <c r="O14" s="12">
        <v>3500000</v>
      </c>
      <c r="P14" s="12">
        <v>3500000</v>
      </c>
      <c r="Q14" s="12">
        <v>3500000</v>
      </c>
      <c r="R14" s="12">
        <v>3500000</v>
      </c>
      <c r="S14" s="12">
        <v>3500000</v>
      </c>
      <c r="T14" s="12">
        <v>3500000</v>
      </c>
      <c r="U14" s="12">
        <f t="shared" si="0"/>
        <v>42000000</v>
      </c>
      <c r="V14" s="12">
        <f t="shared" si="1"/>
        <v>3500000</v>
      </c>
      <c r="W14" s="83">
        <f>(U14+U15)</f>
        <v>46200000</v>
      </c>
    </row>
    <row r="15" spans="1:23" ht="15.75" thickBot="1" x14ac:dyDescent="0.3">
      <c r="A15" s="82"/>
      <c r="B15" s="70"/>
      <c r="C15" s="68"/>
      <c r="D15" s="66"/>
      <c r="E15" s="75"/>
      <c r="F15" s="66"/>
      <c r="G15" s="14">
        <v>134</v>
      </c>
      <c r="H15" s="13" t="s">
        <v>45</v>
      </c>
      <c r="I15" s="16">
        <v>350000</v>
      </c>
      <c r="J15" s="16">
        <v>350000</v>
      </c>
      <c r="K15" s="16">
        <v>350000</v>
      </c>
      <c r="L15" s="16">
        <v>350000</v>
      </c>
      <c r="M15" s="16">
        <v>350000</v>
      </c>
      <c r="N15" s="16">
        <v>350000</v>
      </c>
      <c r="O15" s="16">
        <v>350000</v>
      </c>
      <c r="P15" s="16">
        <v>350000</v>
      </c>
      <c r="Q15" s="16">
        <v>350000</v>
      </c>
      <c r="R15" s="16">
        <v>350000</v>
      </c>
      <c r="S15" s="16">
        <v>350000</v>
      </c>
      <c r="T15" s="16">
        <v>350000</v>
      </c>
      <c r="U15" s="16">
        <f t="shared" si="0"/>
        <v>4200000</v>
      </c>
      <c r="V15" s="16">
        <v>0</v>
      </c>
      <c r="W15" s="84"/>
    </row>
    <row r="16" spans="1:23" x14ac:dyDescent="0.25">
      <c r="A16" s="69">
        <v>5</v>
      </c>
      <c r="B16" s="71">
        <v>0</v>
      </c>
      <c r="C16" s="67">
        <v>7164041</v>
      </c>
      <c r="D16" s="71" t="s">
        <v>48</v>
      </c>
      <c r="E16" s="74" t="s">
        <v>49</v>
      </c>
      <c r="F16" s="76" t="s">
        <v>7</v>
      </c>
      <c r="G16" s="10">
        <v>111</v>
      </c>
      <c r="H16" s="10" t="s">
        <v>8</v>
      </c>
      <c r="I16" s="11">
        <v>2289324</v>
      </c>
      <c r="J16" s="11">
        <v>2289324</v>
      </c>
      <c r="K16" s="11">
        <v>2289324</v>
      </c>
      <c r="L16" s="11">
        <v>2289324</v>
      </c>
      <c r="M16" s="11">
        <v>2289324</v>
      </c>
      <c r="N16" s="11">
        <v>2289324</v>
      </c>
      <c r="O16" s="11">
        <v>2289324</v>
      </c>
      <c r="P16" s="11">
        <v>2289324</v>
      </c>
      <c r="Q16" s="11">
        <v>2289324</v>
      </c>
      <c r="R16" s="11">
        <v>2289324</v>
      </c>
      <c r="S16" s="11">
        <v>2289324</v>
      </c>
      <c r="T16" s="11">
        <v>2289324</v>
      </c>
      <c r="U16" s="12">
        <f t="shared" si="0"/>
        <v>27471888</v>
      </c>
      <c r="V16" s="12">
        <f t="shared" si="1"/>
        <v>2289324</v>
      </c>
      <c r="W16" s="83">
        <f>(U16+U17)</f>
        <v>30219072</v>
      </c>
    </row>
    <row r="17" spans="1:23" ht="15.75" thickBot="1" x14ac:dyDescent="0.3">
      <c r="A17" s="70"/>
      <c r="B17" s="66"/>
      <c r="C17" s="68"/>
      <c r="D17" s="66"/>
      <c r="E17" s="75"/>
      <c r="F17" s="77"/>
      <c r="G17" s="14">
        <v>134</v>
      </c>
      <c r="H17" s="15" t="s">
        <v>45</v>
      </c>
      <c r="I17" s="14">
        <v>228932</v>
      </c>
      <c r="J17" s="14">
        <v>228932</v>
      </c>
      <c r="K17" s="14">
        <v>228932</v>
      </c>
      <c r="L17" s="14">
        <v>228932</v>
      </c>
      <c r="M17" s="14">
        <v>228932</v>
      </c>
      <c r="N17" s="14">
        <v>228932</v>
      </c>
      <c r="O17" s="14">
        <v>228932</v>
      </c>
      <c r="P17" s="14">
        <v>228932</v>
      </c>
      <c r="Q17" s="14">
        <v>228932</v>
      </c>
      <c r="R17" s="14">
        <v>228932</v>
      </c>
      <c r="S17" s="14">
        <v>228932</v>
      </c>
      <c r="T17" s="14">
        <v>228932</v>
      </c>
      <c r="U17" s="16">
        <f t="shared" si="0"/>
        <v>2747184</v>
      </c>
      <c r="V17" s="16">
        <v>0</v>
      </c>
      <c r="W17" s="84"/>
    </row>
    <row r="18" spans="1:23" x14ac:dyDescent="0.25">
      <c r="A18" s="78">
        <v>6</v>
      </c>
      <c r="B18" s="79">
        <v>0</v>
      </c>
      <c r="C18" s="79">
        <v>5748647</v>
      </c>
      <c r="D18" s="79" t="s">
        <v>39</v>
      </c>
      <c r="E18" s="79" t="s">
        <v>40</v>
      </c>
      <c r="F18" s="80" t="s">
        <v>7</v>
      </c>
      <c r="G18" s="6">
        <v>111</v>
      </c>
      <c r="H18" s="6" t="s">
        <v>8</v>
      </c>
      <c r="I18" s="21">
        <v>2500000</v>
      </c>
      <c r="J18" s="21">
        <v>2500000</v>
      </c>
      <c r="K18" s="21">
        <v>2500000</v>
      </c>
      <c r="L18" s="21">
        <v>2500000</v>
      </c>
      <c r="M18" s="21">
        <v>2500000</v>
      </c>
      <c r="N18" s="21">
        <v>2500000</v>
      </c>
      <c r="O18" s="21">
        <v>2500000</v>
      </c>
      <c r="P18" s="21">
        <v>2500000</v>
      </c>
      <c r="Q18" s="21">
        <v>2500000</v>
      </c>
      <c r="R18" s="21">
        <v>2500000</v>
      </c>
      <c r="S18" s="21">
        <v>2500000</v>
      </c>
      <c r="T18" s="21">
        <v>2500000</v>
      </c>
      <c r="U18" s="9">
        <f t="shared" si="0"/>
        <v>30000000</v>
      </c>
      <c r="V18" s="9">
        <f t="shared" si="1"/>
        <v>2500000</v>
      </c>
      <c r="W18" s="83">
        <f>(U18+U19)</f>
        <v>33000000</v>
      </c>
    </row>
    <row r="19" spans="1:23" ht="15.75" thickBot="1" x14ac:dyDescent="0.3">
      <c r="A19" s="78"/>
      <c r="B19" s="79"/>
      <c r="C19" s="79"/>
      <c r="D19" s="79"/>
      <c r="E19" s="79"/>
      <c r="F19" s="80"/>
      <c r="G19" s="21">
        <v>134</v>
      </c>
      <c r="H19" s="22" t="s">
        <v>45</v>
      </c>
      <c r="I19" s="20">
        <v>250000</v>
      </c>
      <c r="J19" s="20">
        <v>250000</v>
      </c>
      <c r="K19" s="20">
        <v>250000</v>
      </c>
      <c r="L19" s="20">
        <v>250000</v>
      </c>
      <c r="M19" s="20">
        <v>250000</v>
      </c>
      <c r="N19" s="20">
        <v>250000</v>
      </c>
      <c r="O19" s="20">
        <v>250000</v>
      </c>
      <c r="P19" s="20">
        <v>250000</v>
      </c>
      <c r="Q19" s="20">
        <v>250000</v>
      </c>
      <c r="R19" s="20">
        <v>250000</v>
      </c>
      <c r="S19" s="20">
        <v>250000</v>
      </c>
      <c r="T19" s="20">
        <v>250000</v>
      </c>
      <c r="U19" s="20">
        <f t="shared" ref="U19:U46" si="2">SUM(I19:T19)</f>
        <v>3000000</v>
      </c>
      <c r="V19" s="20">
        <v>0</v>
      </c>
      <c r="W19" s="84"/>
    </row>
    <row r="20" spans="1:23" x14ac:dyDescent="0.25">
      <c r="A20" s="69">
        <v>7</v>
      </c>
      <c r="B20" s="71">
        <v>0</v>
      </c>
      <c r="C20" s="71">
        <v>3824004</v>
      </c>
      <c r="D20" s="63" t="s">
        <v>50</v>
      </c>
      <c r="E20" s="71" t="s">
        <v>51</v>
      </c>
      <c r="F20" s="71" t="s">
        <v>7</v>
      </c>
      <c r="G20" s="10">
        <v>111</v>
      </c>
      <c r="H20" s="10" t="s">
        <v>8</v>
      </c>
      <c r="I20" s="12">
        <v>2289324</v>
      </c>
      <c r="J20" s="12">
        <v>2289324</v>
      </c>
      <c r="K20" s="12">
        <v>2289324</v>
      </c>
      <c r="L20" s="12">
        <v>2289324</v>
      </c>
      <c r="M20" s="12">
        <v>2289324</v>
      </c>
      <c r="N20" s="12">
        <v>2289324</v>
      </c>
      <c r="O20" s="12">
        <v>2289324</v>
      </c>
      <c r="P20" s="12">
        <v>2289324</v>
      </c>
      <c r="Q20" s="12">
        <v>2289324</v>
      </c>
      <c r="R20" s="12">
        <v>2289324</v>
      </c>
      <c r="S20" s="12">
        <v>2289324</v>
      </c>
      <c r="T20" s="12">
        <v>2289324</v>
      </c>
      <c r="U20" s="12">
        <f t="shared" si="2"/>
        <v>27471888</v>
      </c>
      <c r="V20" s="12">
        <f t="shared" ref="V20:V50" si="3">U20/12</f>
        <v>2289324</v>
      </c>
      <c r="W20" s="83">
        <f>(U20+U21)</f>
        <v>30219072</v>
      </c>
    </row>
    <row r="21" spans="1:23" ht="15.75" thickBot="1" x14ac:dyDescent="0.3">
      <c r="A21" s="70"/>
      <c r="B21" s="66"/>
      <c r="C21" s="66"/>
      <c r="D21" s="64"/>
      <c r="E21" s="66"/>
      <c r="F21" s="66"/>
      <c r="G21" s="14">
        <v>134</v>
      </c>
      <c r="H21" s="15" t="s">
        <v>45</v>
      </c>
      <c r="I21" s="14">
        <v>228932</v>
      </c>
      <c r="J21" s="14">
        <v>228932</v>
      </c>
      <c r="K21" s="14">
        <v>228932</v>
      </c>
      <c r="L21" s="14">
        <v>228932</v>
      </c>
      <c r="M21" s="14">
        <v>228932</v>
      </c>
      <c r="N21" s="14">
        <v>228932</v>
      </c>
      <c r="O21" s="14">
        <v>228932</v>
      </c>
      <c r="P21" s="14">
        <v>228932</v>
      </c>
      <c r="Q21" s="14">
        <v>228932</v>
      </c>
      <c r="R21" s="14">
        <v>228932</v>
      </c>
      <c r="S21" s="14">
        <v>228932</v>
      </c>
      <c r="T21" s="14">
        <v>228932</v>
      </c>
      <c r="U21" s="16">
        <f t="shared" si="2"/>
        <v>2747184</v>
      </c>
      <c r="V21" s="16">
        <v>0</v>
      </c>
      <c r="W21" s="84"/>
    </row>
    <row r="22" spans="1:23" x14ac:dyDescent="0.25">
      <c r="A22" s="69">
        <v>8</v>
      </c>
      <c r="B22" s="71">
        <v>0</v>
      </c>
      <c r="C22" s="71">
        <v>5545173</v>
      </c>
      <c r="D22" s="71" t="s">
        <v>52</v>
      </c>
      <c r="E22" s="71" t="s">
        <v>53</v>
      </c>
      <c r="F22" s="74" t="s">
        <v>7</v>
      </c>
      <c r="G22" s="10">
        <v>111</v>
      </c>
      <c r="H22" s="10" t="s">
        <v>8</v>
      </c>
      <c r="I22" s="12">
        <v>2000000</v>
      </c>
      <c r="J22" s="12">
        <v>2000000</v>
      </c>
      <c r="K22" s="12">
        <v>2000000</v>
      </c>
      <c r="L22" s="12">
        <v>2000000</v>
      </c>
      <c r="M22" s="12">
        <v>2000000</v>
      </c>
      <c r="N22" s="12">
        <v>2000000</v>
      </c>
      <c r="O22" s="12">
        <v>2000000</v>
      </c>
      <c r="P22" s="12">
        <v>2000000</v>
      </c>
      <c r="Q22" s="12">
        <v>2000000</v>
      </c>
      <c r="R22" s="12">
        <v>2000000</v>
      </c>
      <c r="S22" s="12">
        <v>2000000</v>
      </c>
      <c r="T22" s="12">
        <v>2000000</v>
      </c>
      <c r="U22" s="12">
        <f t="shared" si="2"/>
        <v>24000000</v>
      </c>
      <c r="V22" s="12">
        <f t="shared" si="3"/>
        <v>2000000</v>
      </c>
      <c r="W22" s="83">
        <f>(U22+U23)</f>
        <v>26400000</v>
      </c>
    </row>
    <row r="23" spans="1:23" ht="15.75" thickBot="1" x14ac:dyDescent="0.3">
      <c r="A23" s="70"/>
      <c r="B23" s="66"/>
      <c r="C23" s="66"/>
      <c r="D23" s="66"/>
      <c r="E23" s="66"/>
      <c r="F23" s="75"/>
      <c r="G23" s="14">
        <v>134</v>
      </c>
      <c r="H23" s="15" t="s">
        <v>45</v>
      </c>
      <c r="I23" s="16">
        <v>200000</v>
      </c>
      <c r="J23" s="16">
        <v>200000</v>
      </c>
      <c r="K23" s="16">
        <v>200000</v>
      </c>
      <c r="L23" s="16">
        <v>200000</v>
      </c>
      <c r="M23" s="16">
        <v>200000</v>
      </c>
      <c r="N23" s="16">
        <v>200000</v>
      </c>
      <c r="O23" s="16">
        <v>200000</v>
      </c>
      <c r="P23" s="16">
        <v>200000</v>
      </c>
      <c r="Q23" s="16">
        <v>200000</v>
      </c>
      <c r="R23" s="16">
        <v>200000</v>
      </c>
      <c r="S23" s="16">
        <v>200000</v>
      </c>
      <c r="T23" s="16">
        <v>200000</v>
      </c>
      <c r="U23" s="16">
        <f t="shared" si="2"/>
        <v>2400000</v>
      </c>
      <c r="V23" s="16"/>
      <c r="W23" s="84"/>
    </row>
    <row r="24" spans="1:23" x14ac:dyDescent="0.25">
      <c r="A24" s="69">
        <v>9</v>
      </c>
      <c r="B24" s="71">
        <v>0</v>
      </c>
      <c r="C24" s="71">
        <v>4699384</v>
      </c>
      <c r="D24" s="71" t="s">
        <v>54</v>
      </c>
      <c r="E24" s="71" t="s">
        <v>55</v>
      </c>
      <c r="F24" s="71" t="s">
        <v>7</v>
      </c>
      <c r="G24" s="10">
        <v>111</v>
      </c>
      <c r="H24" s="10" t="s">
        <v>8</v>
      </c>
      <c r="I24" s="12">
        <v>2000000</v>
      </c>
      <c r="J24" s="12">
        <v>2000000</v>
      </c>
      <c r="K24" s="12">
        <v>2000000</v>
      </c>
      <c r="L24" s="12">
        <v>2000000</v>
      </c>
      <c r="M24" s="12">
        <v>2000000</v>
      </c>
      <c r="N24" s="12">
        <v>2000000</v>
      </c>
      <c r="O24" s="12">
        <v>2000000</v>
      </c>
      <c r="P24" s="12">
        <v>2000000</v>
      </c>
      <c r="Q24" s="12">
        <v>2000000</v>
      </c>
      <c r="R24" s="12">
        <v>2000000</v>
      </c>
      <c r="S24" s="12">
        <v>2000000</v>
      </c>
      <c r="T24" s="12">
        <v>2000000</v>
      </c>
      <c r="U24" s="12">
        <f t="shared" si="2"/>
        <v>24000000</v>
      </c>
      <c r="V24" s="12">
        <f t="shared" si="3"/>
        <v>2000000</v>
      </c>
      <c r="W24" s="83">
        <f>(U24+U25)</f>
        <v>26400000</v>
      </c>
    </row>
    <row r="25" spans="1:23" ht="15.75" thickBot="1" x14ac:dyDescent="0.3">
      <c r="A25" s="70"/>
      <c r="B25" s="66"/>
      <c r="C25" s="66"/>
      <c r="D25" s="66"/>
      <c r="E25" s="66"/>
      <c r="F25" s="66"/>
      <c r="G25" s="14">
        <v>134</v>
      </c>
      <c r="H25" s="15" t="s">
        <v>45</v>
      </c>
      <c r="I25" s="16">
        <v>200000</v>
      </c>
      <c r="J25" s="16">
        <v>200000</v>
      </c>
      <c r="K25" s="16">
        <v>200000</v>
      </c>
      <c r="L25" s="16">
        <v>200000</v>
      </c>
      <c r="M25" s="16">
        <v>200000</v>
      </c>
      <c r="N25" s="16">
        <v>200000</v>
      </c>
      <c r="O25" s="16">
        <v>200000</v>
      </c>
      <c r="P25" s="16">
        <v>200000</v>
      </c>
      <c r="Q25" s="16">
        <v>200000</v>
      </c>
      <c r="R25" s="16">
        <v>200000</v>
      </c>
      <c r="S25" s="16">
        <v>200000</v>
      </c>
      <c r="T25" s="16">
        <v>200000</v>
      </c>
      <c r="U25" s="16">
        <f t="shared" si="2"/>
        <v>2400000</v>
      </c>
      <c r="V25" s="16"/>
      <c r="W25" s="84"/>
    </row>
    <row r="26" spans="1:23" x14ac:dyDescent="0.25">
      <c r="A26" s="69">
        <v>10</v>
      </c>
      <c r="B26" s="71">
        <v>0</v>
      </c>
      <c r="C26" s="71">
        <v>5504759</v>
      </c>
      <c r="D26" s="71" t="s">
        <v>56</v>
      </c>
      <c r="E26" s="71" t="s">
        <v>57</v>
      </c>
      <c r="F26" s="74" t="s">
        <v>7</v>
      </c>
      <c r="G26" s="10">
        <v>111</v>
      </c>
      <c r="H26" s="10" t="s">
        <v>8</v>
      </c>
      <c r="I26" s="12">
        <v>2289324</v>
      </c>
      <c r="J26" s="12">
        <v>2289324</v>
      </c>
      <c r="K26" s="12">
        <v>2289324</v>
      </c>
      <c r="L26" s="12">
        <v>2289324</v>
      </c>
      <c r="M26" s="12">
        <v>2289324</v>
      </c>
      <c r="N26" s="12">
        <v>2289324</v>
      </c>
      <c r="O26" s="12">
        <v>2289324</v>
      </c>
      <c r="P26" s="12">
        <v>2289324</v>
      </c>
      <c r="Q26" s="12">
        <v>2289324</v>
      </c>
      <c r="R26" s="12">
        <v>2289324</v>
      </c>
      <c r="S26" s="12">
        <v>2289324</v>
      </c>
      <c r="T26" s="12">
        <v>2289324</v>
      </c>
      <c r="U26" s="12">
        <f t="shared" si="2"/>
        <v>27471888</v>
      </c>
      <c r="V26" s="12">
        <f t="shared" si="3"/>
        <v>2289324</v>
      </c>
      <c r="W26" s="83">
        <f>(U26+U27)</f>
        <v>30219072</v>
      </c>
    </row>
    <row r="27" spans="1:23" ht="15.75" thickBot="1" x14ac:dyDescent="0.3">
      <c r="A27" s="70"/>
      <c r="B27" s="66"/>
      <c r="C27" s="66"/>
      <c r="D27" s="66"/>
      <c r="E27" s="66"/>
      <c r="F27" s="75"/>
      <c r="G27" s="14">
        <v>134</v>
      </c>
      <c r="H27" s="15" t="s">
        <v>45</v>
      </c>
      <c r="I27" s="14">
        <v>228932</v>
      </c>
      <c r="J27" s="14">
        <v>228932</v>
      </c>
      <c r="K27" s="14">
        <v>228932</v>
      </c>
      <c r="L27" s="14">
        <v>228932</v>
      </c>
      <c r="M27" s="14">
        <v>228932</v>
      </c>
      <c r="N27" s="14">
        <v>228932</v>
      </c>
      <c r="O27" s="14">
        <v>228932</v>
      </c>
      <c r="P27" s="14">
        <v>228932</v>
      </c>
      <c r="Q27" s="14">
        <v>228932</v>
      </c>
      <c r="R27" s="14">
        <v>228932</v>
      </c>
      <c r="S27" s="14">
        <v>228932</v>
      </c>
      <c r="T27" s="14">
        <v>228932</v>
      </c>
      <c r="U27" s="16">
        <f t="shared" si="2"/>
        <v>2747184</v>
      </c>
      <c r="V27" s="16"/>
      <c r="W27" s="84"/>
    </row>
    <row r="28" spans="1:23" x14ac:dyDescent="0.25">
      <c r="A28" s="69">
        <v>11</v>
      </c>
      <c r="B28" s="71">
        <v>0</v>
      </c>
      <c r="C28" s="71">
        <v>2030361</v>
      </c>
      <c r="D28" s="71" t="s">
        <v>37</v>
      </c>
      <c r="E28" s="71" t="s">
        <v>38</v>
      </c>
      <c r="F28" s="74" t="s">
        <v>7</v>
      </c>
      <c r="G28" s="10">
        <v>111</v>
      </c>
      <c r="H28" s="10" t="s">
        <v>8</v>
      </c>
      <c r="I28" s="12">
        <v>3500000</v>
      </c>
      <c r="J28" s="12">
        <v>3500000</v>
      </c>
      <c r="K28" s="12">
        <v>3500000</v>
      </c>
      <c r="L28" s="12">
        <v>3500000</v>
      </c>
      <c r="M28" s="12">
        <v>3500000</v>
      </c>
      <c r="N28" s="12">
        <v>3500000</v>
      </c>
      <c r="O28" s="12">
        <v>3500000</v>
      </c>
      <c r="P28" s="12">
        <v>3500000</v>
      </c>
      <c r="Q28" s="12">
        <v>3500000</v>
      </c>
      <c r="R28" s="12">
        <v>3500000</v>
      </c>
      <c r="S28" s="12">
        <v>3500000</v>
      </c>
      <c r="T28" s="12">
        <v>3500000</v>
      </c>
      <c r="U28" s="12">
        <f t="shared" si="2"/>
        <v>42000000</v>
      </c>
      <c r="V28" s="12">
        <f t="shared" si="3"/>
        <v>3500000</v>
      </c>
      <c r="W28" s="83">
        <f>(U28+U29)</f>
        <v>46200000</v>
      </c>
    </row>
    <row r="29" spans="1:23" ht="15.75" thickBot="1" x14ac:dyDescent="0.3">
      <c r="A29" s="70"/>
      <c r="B29" s="66"/>
      <c r="C29" s="66"/>
      <c r="D29" s="66"/>
      <c r="E29" s="66"/>
      <c r="F29" s="75"/>
      <c r="G29" s="14">
        <v>134</v>
      </c>
      <c r="H29" s="13" t="s">
        <v>45</v>
      </c>
      <c r="I29" s="16">
        <v>350000</v>
      </c>
      <c r="J29" s="16">
        <v>350000</v>
      </c>
      <c r="K29" s="16">
        <v>350000</v>
      </c>
      <c r="L29" s="16">
        <v>350000</v>
      </c>
      <c r="M29" s="16">
        <v>350000</v>
      </c>
      <c r="N29" s="16">
        <v>350000</v>
      </c>
      <c r="O29" s="16">
        <v>350000</v>
      </c>
      <c r="P29" s="16">
        <v>350000</v>
      </c>
      <c r="Q29" s="16">
        <v>350000</v>
      </c>
      <c r="R29" s="16">
        <v>350000</v>
      </c>
      <c r="S29" s="16">
        <v>350000</v>
      </c>
      <c r="T29" s="16">
        <v>350000</v>
      </c>
      <c r="U29" s="16">
        <f t="shared" si="2"/>
        <v>4200000</v>
      </c>
      <c r="V29" s="16"/>
      <c r="W29" s="84"/>
    </row>
    <row r="30" spans="1:23" ht="15.75" thickBot="1" x14ac:dyDescent="0.3">
      <c r="A30" s="69">
        <v>12</v>
      </c>
      <c r="B30" s="71">
        <v>0</v>
      </c>
      <c r="C30" s="67">
        <v>6302349</v>
      </c>
      <c r="D30" s="74" t="s">
        <v>58</v>
      </c>
      <c r="E30" s="71" t="s">
        <v>14</v>
      </c>
      <c r="F30" s="74" t="s">
        <v>7</v>
      </c>
      <c r="G30" s="19">
        <v>111</v>
      </c>
      <c r="H30" s="10" t="s">
        <v>8</v>
      </c>
      <c r="I30" s="12">
        <v>12000000</v>
      </c>
      <c r="J30" s="12">
        <v>12000000</v>
      </c>
      <c r="K30" s="12">
        <v>12000000</v>
      </c>
      <c r="L30" s="12">
        <v>12000000</v>
      </c>
      <c r="M30" s="12">
        <v>12000000</v>
      </c>
      <c r="N30" s="12">
        <v>12000000</v>
      </c>
      <c r="O30" s="12">
        <v>12000000</v>
      </c>
      <c r="P30" s="12">
        <v>12000000</v>
      </c>
      <c r="Q30" s="12">
        <v>12000000</v>
      </c>
      <c r="R30" s="12">
        <v>12000000</v>
      </c>
      <c r="S30" s="12">
        <v>12000000</v>
      </c>
      <c r="T30" s="12">
        <v>12000000</v>
      </c>
      <c r="U30" s="12">
        <f t="shared" si="2"/>
        <v>144000000</v>
      </c>
      <c r="V30" s="12">
        <f t="shared" si="3"/>
        <v>12000000</v>
      </c>
      <c r="W30" s="83">
        <f>(U30+U31)</f>
        <v>192000000</v>
      </c>
    </row>
    <row r="31" spans="1:23" ht="15.75" thickBot="1" x14ac:dyDescent="0.3">
      <c r="A31" s="70"/>
      <c r="B31" s="66"/>
      <c r="C31" s="68"/>
      <c r="D31" s="75"/>
      <c r="E31" s="66"/>
      <c r="F31" s="75"/>
      <c r="G31" s="14">
        <v>113</v>
      </c>
      <c r="H31" s="13" t="s">
        <v>59</v>
      </c>
      <c r="I31" s="16">
        <v>4000000</v>
      </c>
      <c r="J31" s="16">
        <v>4000000</v>
      </c>
      <c r="K31" s="16">
        <v>4000000</v>
      </c>
      <c r="L31" s="16">
        <v>4000000</v>
      </c>
      <c r="M31" s="16">
        <v>4000000</v>
      </c>
      <c r="N31" s="16">
        <v>4000000</v>
      </c>
      <c r="O31" s="16">
        <v>4000000</v>
      </c>
      <c r="P31" s="16">
        <v>4000000</v>
      </c>
      <c r="Q31" s="16">
        <v>4000000</v>
      </c>
      <c r="R31" s="16">
        <v>4000000</v>
      </c>
      <c r="S31" s="16">
        <v>4000000</v>
      </c>
      <c r="T31" s="16">
        <v>4000000</v>
      </c>
      <c r="U31" s="16">
        <f t="shared" si="2"/>
        <v>48000000</v>
      </c>
      <c r="V31" s="12">
        <f t="shared" si="3"/>
        <v>4000000</v>
      </c>
      <c r="W31" s="84"/>
    </row>
    <row r="32" spans="1:23" ht="15.75" thickBot="1" x14ac:dyDescent="0.3">
      <c r="A32" s="69">
        <v>13</v>
      </c>
      <c r="B32" s="71">
        <v>0</v>
      </c>
      <c r="C32" s="71">
        <v>3605865</v>
      </c>
      <c r="D32" s="74" t="s">
        <v>60</v>
      </c>
      <c r="E32" s="71" t="s">
        <v>61</v>
      </c>
      <c r="F32" s="74" t="s">
        <v>7</v>
      </c>
      <c r="G32" s="23">
        <v>112</v>
      </c>
      <c r="H32" s="23" t="s">
        <v>11</v>
      </c>
      <c r="I32" s="24">
        <v>3090000</v>
      </c>
      <c r="J32" s="24">
        <v>3090000</v>
      </c>
      <c r="K32" s="24">
        <v>3090000</v>
      </c>
      <c r="L32" s="24">
        <v>3090000</v>
      </c>
      <c r="M32" s="24">
        <v>3090000</v>
      </c>
      <c r="N32" s="24">
        <v>3090000</v>
      </c>
      <c r="O32" s="24">
        <v>3090000</v>
      </c>
      <c r="P32" s="24">
        <v>3090000</v>
      </c>
      <c r="Q32" s="24">
        <v>3090000</v>
      </c>
      <c r="R32" s="24">
        <v>3090000</v>
      </c>
      <c r="S32" s="24">
        <v>3090000</v>
      </c>
      <c r="T32" s="24">
        <v>3090000</v>
      </c>
      <c r="U32" s="12">
        <f t="shared" si="2"/>
        <v>37080000</v>
      </c>
      <c r="V32" s="12">
        <f t="shared" si="3"/>
        <v>3090000</v>
      </c>
      <c r="W32" s="83">
        <f>(U32+U33)</f>
        <v>50400000</v>
      </c>
    </row>
    <row r="33" spans="1:23" ht="15.75" thickBot="1" x14ac:dyDescent="0.3">
      <c r="A33" s="78"/>
      <c r="B33" s="79"/>
      <c r="C33" s="79"/>
      <c r="D33" s="80"/>
      <c r="E33" s="79"/>
      <c r="F33" s="80"/>
      <c r="G33" s="22">
        <v>113</v>
      </c>
      <c r="H33" s="22" t="s">
        <v>62</v>
      </c>
      <c r="I33" s="21">
        <v>1110000</v>
      </c>
      <c r="J33" s="21">
        <v>1110000</v>
      </c>
      <c r="K33" s="21">
        <v>1110000</v>
      </c>
      <c r="L33" s="21">
        <v>1110000</v>
      </c>
      <c r="M33" s="21">
        <v>1110000</v>
      </c>
      <c r="N33" s="21">
        <v>1110000</v>
      </c>
      <c r="O33" s="21">
        <v>1110000</v>
      </c>
      <c r="P33" s="21">
        <v>1110000</v>
      </c>
      <c r="Q33" s="21">
        <v>1110000</v>
      </c>
      <c r="R33" s="21">
        <v>1110000</v>
      </c>
      <c r="S33" s="21">
        <v>1110000</v>
      </c>
      <c r="T33" s="21">
        <v>1110000</v>
      </c>
      <c r="U33" s="20">
        <f t="shared" si="2"/>
        <v>13320000</v>
      </c>
      <c r="V33" s="25">
        <f t="shared" si="3"/>
        <v>1110000</v>
      </c>
      <c r="W33" s="85"/>
    </row>
    <row r="34" spans="1:23" ht="15.75" thickBot="1" x14ac:dyDescent="0.3">
      <c r="A34" s="69">
        <v>14</v>
      </c>
      <c r="B34" s="71">
        <v>0</v>
      </c>
      <c r="C34" s="71">
        <v>2348497</v>
      </c>
      <c r="D34" s="74" t="s">
        <v>63</v>
      </c>
      <c r="E34" s="74" t="s">
        <v>12</v>
      </c>
      <c r="F34" s="74" t="s">
        <v>7</v>
      </c>
      <c r="G34" s="23">
        <v>112</v>
      </c>
      <c r="H34" s="23" t="s">
        <v>11</v>
      </c>
      <c r="I34" s="12">
        <v>2390000</v>
      </c>
      <c r="J34" s="12">
        <v>2390000</v>
      </c>
      <c r="K34" s="12">
        <v>2390000</v>
      </c>
      <c r="L34" s="12">
        <v>2390000</v>
      </c>
      <c r="M34" s="12">
        <v>2390000</v>
      </c>
      <c r="N34" s="12">
        <v>2390000</v>
      </c>
      <c r="O34" s="12">
        <v>2390000</v>
      </c>
      <c r="P34" s="12">
        <v>2390000</v>
      </c>
      <c r="Q34" s="12">
        <v>2390000</v>
      </c>
      <c r="R34" s="12">
        <v>2390000</v>
      </c>
      <c r="S34" s="12">
        <v>2390000</v>
      </c>
      <c r="T34" s="12">
        <v>2390000</v>
      </c>
      <c r="U34" s="12">
        <f t="shared" si="2"/>
        <v>28680000</v>
      </c>
      <c r="V34" s="12">
        <f t="shared" si="3"/>
        <v>2390000</v>
      </c>
      <c r="W34" s="83">
        <f>(U34+U35)</f>
        <v>42000000</v>
      </c>
    </row>
    <row r="35" spans="1:23" ht="15.75" thickBot="1" x14ac:dyDescent="0.3">
      <c r="A35" s="70"/>
      <c r="B35" s="66"/>
      <c r="C35" s="66"/>
      <c r="D35" s="75"/>
      <c r="E35" s="75"/>
      <c r="F35" s="75"/>
      <c r="G35" s="15">
        <v>113</v>
      </c>
      <c r="H35" s="15" t="s">
        <v>62</v>
      </c>
      <c r="I35" s="16">
        <v>1110000</v>
      </c>
      <c r="J35" s="16">
        <v>1110000</v>
      </c>
      <c r="K35" s="16">
        <v>1110000</v>
      </c>
      <c r="L35" s="16">
        <v>1110000</v>
      </c>
      <c r="M35" s="16">
        <v>1110000</v>
      </c>
      <c r="N35" s="16">
        <v>1110000</v>
      </c>
      <c r="O35" s="16">
        <v>1110000</v>
      </c>
      <c r="P35" s="16">
        <v>1110000</v>
      </c>
      <c r="Q35" s="16">
        <v>1110000</v>
      </c>
      <c r="R35" s="16">
        <v>1110000</v>
      </c>
      <c r="S35" s="16">
        <v>1110000</v>
      </c>
      <c r="T35" s="16">
        <v>1110000</v>
      </c>
      <c r="U35" s="16">
        <f t="shared" si="2"/>
        <v>13320000</v>
      </c>
      <c r="V35" s="25">
        <f t="shared" si="3"/>
        <v>1110000</v>
      </c>
      <c r="W35" s="85"/>
    </row>
    <row r="36" spans="1:23" ht="15.75" thickBot="1" x14ac:dyDescent="0.3">
      <c r="A36" s="69">
        <v>15</v>
      </c>
      <c r="B36" s="71">
        <v>0</v>
      </c>
      <c r="C36" s="71">
        <v>2126250</v>
      </c>
      <c r="D36" s="71" t="s">
        <v>64</v>
      </c>
      <c r="E36" s="71" t="s">
        <v>65</v>
      </c>
      <c r="F36" s="74" t="s">
        <v>7</v>
      </c>
      <c r="G36" s="23">
        <v>112</v>
      </c>
      <c r="H36" s="23" t="s">
        <v>11</v>
      </c>
      <c r="I36" s="12">
        <v>2390000</v>
      </c>
      <c r="J36" s="12">
        <v>2390000</v>
      </c>
      <c r="K36" s="12">
        <v>2390000</v>
      </c>
      <c r="L36" s="12">
        <v>2390000</v>
      </c>
      <c r="M36" s="12">
        <v>2390000</v>
      </c>
      <c r="N36" s="12">
        <v>2390000</v>
      </c>
      <c r="O36" s="12">
        <v>2390000</v>
      </c>
      <c r="P36" s="12">
        <v>2390000</v>
      </c>
      <c r="Q36" s="12">
        <v>2390000</v>
      </c>
      <c r="R36" s="12">
        <v>2390000</v>
      </c>
      <c r="S36" s="12">
        <v>2390000</v>
      </c>
      <c r="T36" s="12">
        <v>2390000</v>
      </c>
      <c r="U36" s="12">
        <f t="shared" si="2"/>
        <v>28680000</v>
      </c>
      <c r="V36" s="12">
        <f t="shared" si="3"/>
        <v>2390000</v>
      </c>
      <c r="W36" s="83">
        <f>(U36+U37)</f>
        <v>42000000</v>
      </c>
    </row>
    <row r="37" spans="1:23" ht="15.75" thickBot="1" x14ac:dyDescent="0.3">
      <c r="A37" s="70"/>
      <c r="B37" s="66"/>
      <c r="C37" s="66"/>
      <c r="D37" s="66"/>
      <c r="E37" s="66"/>
      <c r="F37" s="75"/>
      <c r="G37" s="15">
        <v>113</v>
      </c>
      <c r="H37" s="15" t="s">
        <v>62</v>
      </c>
      <c r="I37" s="16">
        <v>1110000</v>
      </c>
      <c r="J37" s="16">
        <v>1110000</v>
      </c>
      <c r="K37" s="16">
        <v>1110000</v>
      </c>
      <c r="L37" s="16">
        <v>1110000</v>
      </c>
      <c r="M37" s="16">
        <v>1110000</v>
      </c>
      <c r="N37" s="16">
        <v>1110000</v>
      </c>
      <c r="O37" s="16">
        <v>1110000</v>
      </c>
      <c r="P37" s="16">
        <v>1110000</v>
      </c>
      <c r="Q37" s="16">
        <v>1110000</v>
      </c>
      <c r="R37" s="16">
        <v>1110000</v>
      </c>
      <c r="S37" s="16">
        <v>1110000</v>
      </c>
      <c r="T37" s="16">
        <v>1110000</v>
      </c>
      <c r="U37" s="16">
        <f t="shared" si="2"/>
        <v>13320000</v>
      </c>
      <c r="V37" s="25">
        <f t="shared" si="3"/>
        <v>1110000</v>
      </c>
      <c r="W37" s="84"/>
    </row>
    <row r="38" spans="1:23" ht="15.75" thickBot="1" x14ac:dyDescent="0.3">
      <c r="A38" s="69">
        <v>16</v>
      </c>
      <c r="B38" s="71">
        <v>0</v>
      </c>
      <c r="C38" s="71">
        <v>4090126</v>
      </c>
      <c r="D38" s="71" t="s">
        <v>66</v>
      </c>
      <c r="E38" s="71" t="s">
        <v>67</v>
      </c>
      <c r="F38" s="74" t="s">
        <v>7</v>
      </c>
      <c r="G38" s="23">
        <v>112</v>
      </c>
      <c r="H38" s="23" t="s">
        <v>11</v>
      </c>
      <c r="I38" s="12">
        <v>2390000</v>
      </c>
      <c r="J38" s="12">
        <v>2390000</v>
      </c>
      <c r="K38" s="12">
        <v>2390000</v>
      </c>
      <c r="L38" s="12">
        <v>2390000</v>
      </c>
      <c r="M38" s="12">
        <v>2390000</v>
      </c>
      <c r="N38" s="12">
        <v>2390000</v>
      </c>
      <c r="O38" s="12">
        <v>2390000</v>
      </c>
      <c r="P38" s="12">
        <v>2390000</v>
      </c>
      <c r="Q38" s="12">
        <v>2390000</v>
      </c>
      <c r="R38" s="12">
        <v>2390000</v>
      </c>
      <c r="S38" s="12">
        <v>2390000</v>
      </c>
      <c r="T38" s="12">
        <v>2390000</v>
      </c>
      <c r="U38" s="12">
        <f t="shared" si="2"/>
        <v>28680000</v>
      </c>
      <c r="V38" s="12">
        <f t="shared" si="3"/>
        <v>2390000</v>
      </c>
      <c r="W38" s="83">
        <f>(U38+U39)</f>
        <v>42000000</v>
      </c>
    </row>
    <row r="39" spans="1:23" ht="15.75" thickBot="1" x14ac:dyDescent="0.3">
      <c r="A39" s="70"/>
      <c r="B39" s="66"/>
      <c r="C39" s="66"/>
      <c r="D39" s="66"/>
      <c r="E39" s="66"/>
      <c r="F39" s="75"/>
      <c r="G39" s="15">
        <v>113</v>
      </c>
      <c r="H39" s="15" t="s">
        <v>62</v>
      </c>
      <c r="I39" s="16">
        <v>1110000</v>
      </c>
      <c r="J39" s="16">
        <v>1110000</v>
      </c>
      <c r="K39" s="16">
        <v>1110000</v>
      </c>
      <c r="L39" s="16">
        <v>1110000</v>
      </c>
      <c r="M39" s="16">
        <v>1110000</v>
      </c>
      <c r="N39" s="16">
        <v>1110000</v>
      </c>
      <c r="O39" s="16">
        <v>1110000</v>
      </c>
      <c r="P39" s="16">
        <v>1110000</v>
      </c>
      <c r="Q39" s="16">
        <v>1110000</v>
      </c>
      <c r="R39" s="16">
        <v>1110000</v>
      </c>
      <c r="S39" s="16">
        <v>1110000</v>
      </c>
      <c r="T39" s="16">
        <v>1110000</v>
      </c>
      <c r="U39" s="16">
        <f t="shared" si="2"/>
        <v>13320000</v>
      </c>
      <c r="V39" s="25">
        <f t="shared" si="3"/>
        <v>1110000</v>
      </c>
      <c r="W39" s="84"/>
    </row>
    <row r="40" spans="1:23" ht="15.75" thickBot="1" x14ac:dyDescent="0.3">
      <c r="A40" s="69">
        <v>17</v>
      </c>
      <c r="B40" s="71">
        <v>0</v>
      </c>
      <c r="C40" s="71">
        <v>2153424</v>
      </c>
      <c r="D40" s="71" t="s">
        <v>68</v>
      </c>
      <c r="E40" s="71" t="s">
        <v>69</v>
      </c>
      <c r="F40" s="74" t="s">
        <v>7</v>
      </c>
      <c r="G40" s="23">
        <v>112</v>
      </c>
      <c r="H40" s="23" t="s">
        <v>11</v>
      </c>
      <c r="I40" s="12">
        <v>2390000</v>
      </c>
      <c r="J40" s="12">
        <v>2390000</v>
      </c>
      <c r="K40" s="12">
        <v>2390000</v>
      </c>
      <c r="L40" s="12">
        <v>2390000</v>
      </c>
      <c r="M40" s="12">
        <v>2390000</v>
      </c>
      <c r="N40" s="12">
        <v>2390000</v>
      </c>
      <c r="O40" s="12">
        <v>2390000</v>
      </c>
      <c r="P40" s="12">
        <v>2390000</v>
      </c>
      <c r="Q40" s="12">
        <v>2390000</v>
      </c>
      <c r="R40" s="12">
        <v>2390000</v>
      </c>
      <c r="S40" s="12">
        <v>2390000</v>
      </c>
      <c r="T40" s="12">
        <v>2390000</v>
      </c>
      <c r="U40" s="12">
        <f t="shared" si="2"/>
        <v>28680000</v>
      </c>
      <c r="V40" s="12">
        <f t="shared" si="3"/>
        <v>2390000</v>
      </c>
      <c r="W40" s="83">
        <f>(U40+U41)</f>
        <v>42000000</v>
      </c>
    </row>
    <row r="41" spans="1:23" ht="15.75" thickBot="1" x14ac:dyDescent="0.3">
      <c r="A41" s="70"/>
      <c r="B41" s="66"/>
      <c r="C41" s="66"/>
      <c r="D41" s="66"/>
      <c r="E41" s="66"/>
      <c r="F41" s="75"/>
      <c r="G41" s="15">
        <v>113</v>
      </c>
      <c r="H41" s="15" t="s">
        <v>62</v>
      </c>
      <c r="I41" s="16">
        <v>1110000</v>
      </c>
      <c r="J41" s="16">
        <v>1110000</v>
      </c>
      <c r="K41" s="16">
        <v>1110000</v>
      </c>
      <c r="L41" s="16">
        <v>1110000</v>
      </c>
      <c r="M41" s="16">
        <v>1110000</v>
      </c>
      <c r="N41" s="16">
        <v>1110000</v>
      </c>
      <c r="O41" s="16">
        <v>1110000</v>
      </c>
      <c r="P41" s="16">
        <v>1110000</v>
      </c>
      <c r="Q41" s="16">
        <v>1110000</v>
      </c>
      <c r="R41" s="16">
        <v>1110000</v>
      </c>
      <c r="S41" s="16">
        <v>1110000</v>
      </c>
      <c r="T41" s="16">
        <v>1110000</v>
      </c>
      <c r="U41" s="16">
        <f t="shared" si="2"/>
        <v>13320000</v>
      </c>
      <c r="V41" s="26">
        <f t="shared" si="3"/>
        <v>1110000</v>
      </c>
      <c r="W41" s="84"/>
    </row>
    <row r="42" spans="1:23" ht="15.75" thickBot="1" x14ac:dyDescent="0.3">
      <c r="A42" s="71">
        <v>18</v>
      </c>
      <c r="B42" s="71">
        <v>0</v>
      </c>
      <c r="C42" s="71">
        <v>1704718</v>
      </c>
      <c r="D42" s="71" t="s">
        <v>70</v>
      </c>
      <c r="E42" s="71" t="s">
        <v>13</v>
      </c>
      <c r="F42" s="80" t="s">
        <v>7</v>
      </c>
      <c r="G42" s="22">
        <v>112</v>
      </c>
      <c r="H42" s="22" t="s">
        <v>11</v>
      </c>
      <c r="I42" s="9">
        <v>2390000</v>
      </c>
      <c r="J42" s="9">
        <v>2390000</v>
      </c>
      <c r="K42" s="9">
        <v>2390000</v>
      </c>
      <c r="L42" s="9">
        <v>2390000</v>
      </c>
      <c r="M42" s="9">
        <v>2390000</v>
      </c>
      <c r="N42" s="9">
        <v>2390000</v>
      </c>
      <c r="O42" s="9">
        <v>2390000</v>
      </c>
      <c r="P42" s="9">
        <v>2390000</v>
      </c>
      <c r="Q42" s="9">
        <v>2390000</v>
      </c>
      <c r="R42" s="9">
        <v>2390000</v>
      </c>
      <c r="S42" s="9">
        <v>2390000</v>
      </c>
      <c r="T42" s="9">
        <v>2390000</v>
      </c>
      <c r="U42" s="9">
        <f t="shared" si="2"/>
        <v>28680000</v>
      </c>
      <c r="V42" s="9">
        <f t="shared" si="3"/>
        <v>2390000</v>
      </c>
      <c r="W42" s="85">
        <f>(U42+U43)</f>
        <v>42000000</v>
      </c>
    </row>
    <row r="43" spans="1:23" ht="15.75" thickBot="1" x14ac:dyDescent="0.3">
      <c r="A43" s="79"/>
      <c r="B43" s="79"/>
      <c r="C43" s="79"/>
      <c r="D43" s="79"/>
      <c r="E43" s="79"/>
      <c r="F43" s="80"/>
      <c r="G43" s="22">
        <v>113</v>
      </c>
      <c r="H43" s="22" t="s">
        <v>62</v>
      </c>
      <c r="I43" s="20">
        <v>1110000</v>
      </c>
      <c r="J43" s="20">
        <v>1110000</v>
      </c>
      <c r="K43" s="20">
        <v>1110000</v>
      </c>
      <c r="L43" s="20">
        <v>1110000</v>
      </c>
      <c r="M43" s="20">
        <v>1110000</v>
      </c>
      <c r="N43" s="20">
        <v>1110000</v>
      </c>
      <c r="O43" s="20">
        <v>1110000</v>
      </c>
      <c r="P43" s="20">
        <v>1110000</v>
      </c>
      <c r="Q43" s="20">
        <v>1110000</v>
      </c>
      <c r="R43" s="20">
        <v>1110000</v>
      </c>
      <c r="S43" s="20">
        <v>1110000</v>
      </c>
      <c r="T43" s="20">
        <v>1110000</v>
      </c>
      <c r="U43" s="20">
        <f t="shared" si="2"/>
        <v>13320000</v>
      </c>
      <c r="V43" s="25">
        <f t="shared" si="3"/>
        <v>1110000</v>
      </c>
      <c r="W43" s="85"/>
    </row>
    <row r="44" spans="1:23" ht="15.75" thickBot="1" x14ac:dyDescent="0.3">
      <c r="A44" s="69">
        <v>19</v>
      </c>
      <c r="B44" s="71">
        <v>0</v>
      </c>
      <c r="C44" s="71">
        <v>2979695</v>
      </c>
      <c r="D44" s="74" t="s">
        <v>71</v>
      </c>
      <c r="E44" s="74" t="s">
        <v>72</v>
      </c>
      <c r="F44" s="74" t="s">
        <v>7</v>
      </c>
      <c r="G44" s="23">
        <v>112</v>
      </c>
      <c r="H44" s="23" t="s">
        <v>11</v>
      </c>
      <c r="I44" s="12">
        <v>2390000</v>
      </c>
      <c r="J44" s="12">
        <v>2390000</v>
      </c>
      <c r="K44" s="12">
        <v>2390000</v>
      </c>
      <c r="L44" s="12">
        <v>2390000</v>
      </c>
      <c r="M44" s="12">
        <v>2390000</v>
      </c>
      <c r="N44" s="12">
        <v>2390000</v>
      </c>
      <c r="O44" s="12">
        <v>2390000</v>
      </c>
      <c r="P44" s="12">
        <v>2390000</v>
      </c>
      <c r="Q44" s="12">
        <v>2390000</v>
      </c>
      <c r="R44" s="12">
        <v>2390000</v>
      </c>
      <c r="S44" s="12">
        <v>2390000</v>
      </c>
      <c r="T44" s="12">
        <v>2390000</v>
      </c>
      <c r="U44" s="12">
        <f t="shared" si="2"/>
        <v>28680000</v>
      </c>
      <c r="V44" s="12">
        <f t="shared" si="3"/>
        <v>2390000</v>
      </c>
      <c r="W44" s="83">
        <f>(U44+U45)</f>
        <v>42000000</v>
      </c>
    </row>
    <row r="45" spans="1:23" ht="15.75" thickBot="1" x14ac:dyDescent="0.3">
      <c r="A45" s="70"/>
      <c r="B45" s="66"/>
      <c r="C45" s="66"/>
      <c r="D45" s="75"/>
      <c r="E45" s="75"/>
      <c r="F45" s="75"/>
      <c r="G45" s="15">
        <v>113</v>
      </c>
      <c r="H45" s="15" t="s">
        <v>62</v>
      </c>
      <c r="I45" s="16">
        <v>1110000</v>
      </c>
      <c r="J45" s="16">
        <v>1110000</v>
      </c>
      <c r="K45" s="16">
        <v>1110000</v>
      </c>
      <c r="L45" s="16">
        <v>1110000</v>
      </c>
      <c r="M45" s="16">
        <v>1110000</v>
      </c>
      <c r="N45" s="16">
        <v>1110000</v>
      </c>
      <c r="O45" s="16">
        <v>1110000</v>
      </c>
      <c r="P45" s="16">
        <v>1110000</v>
      </c>
      <c r="Q45" s="16">
        <v>1110000</v>
      </c>
      <c r="R45" s="16">
        <v>1110000</v>
      </c>
      <c r="S45" s="16">
        <v>1110000</v>
      </c>
      <c r="T45" s="16">
        <v>1110000</v>
      </c>
      <c r="U45" s="16">
        <f t="shared" si="2"/>
        <v>13320000</v>
      </c>
      <c r="V45" s="26">
        <f t="shared" si="3"/>
        <v>1110000</v>
      </c>
      <c r="W45" s="84"/>
    </row>
    <row r="46" spans="1:23" ht="15.75" thickBot="1" x14ac:dyDescent="0.3">
      <c r="A46" s="69">
        <v>20</v>
      </c>
      <c r="B46" s="71">
        <v>0</v>
      </c>
      <c r="C46" s="71">
        <v>2593704</v>
      </c>
      <c r="D46" s="74" t="s">
        <v>73</v>
      </c>
      <c r="E46" s="74" t="s">
        <v>9</v>
      </c>
      <c r="F46" s="74" t="s">
        <v>7</v>
      </c>
      <c r="G46" s="23">
        <v>112</v>
      </c>
      <c r="H46" s="23" t="s">
        <v>11</v>
      </c>
      <c r="I46" s="12">
        <v>2390000</v>
      </c>
      <c r="J46" s="12">
        <v>2390000</v>
      </c>
      <c r="K46" s="12">
        <v>2390000</v>
      </c>
      <c r="L46" s="12">
        <v>2390000</v>
      </c>
      <c r="M46" s="12">
        <v>2390000</v>
      </c>
      <c r="N46" s="12">
        <v>2390000</v>
      </c>
      <c r="O46" s="12">
        <v>2390000</v>
      </c>
      <c r="P46" s="12">
        <v>2390000</v>
      </c>
      <c r="Q46" s="12">
        <v>2390000</v>
      </c>
      <c r="R46" s="12">
        <v>2390000</v>
      </c>
      <c r="S46" s="12">
        <v>2390000</v>
      </c>
      <c r="T46" s="12">
        <v>2390000</v>
      </c>
      <c r="U46" s="12">
        <f t="shared" si="2"/>
        <v>28680000</v>
      </c>
      <c r="V46" s="12">
        <f t="shared" si="3"/>
        <v>2390000</v>
      </c>
      <c r="W46" s="83">
        <f>(U46+U47)</f>
        <v>42000000</v>
      </c>
    </row>
    <row r="47" spans="1:23" ht="15.75" thickBot="1" x14ac:dyDescent="0.3">
      <c r="A47" s="70"/>
      <c r="B47" s="66"/>
      <c r="C47" s="66"/>
      <c r="D47" s="75"/>
      <c r="E47" s="75"/>
      <c r="F47" s="75"/>
      <c r="G47" s="15">
        <v>113</v>
      </c>
      <c r="H47" s="15" t="s">
        <v>62</v>
      </c>
      <c r="I47" s="16">
        <v>1110000</v>
      </c>
      <c r="J47" s="16">
        <v>1110000</v>
      </c>
      <c r="K47" s="16">
        <v>1110000</v>
      </c>
      <c r="L47" s="16">
        <v>1110000</v>
      </c>
      <c r="M47" s="16">
        <v>1110000</v>
      </c>
      <c r="N47" s="16">
        <v>1110000</v>
      </c>
      <c r="O47" s="16">
        <v>1110000</v>
      </c>
      <c r="P47" s="16">
        <v>1110000</v>
      </c>
      <c r="Q47" s="16">
        <v>1110000</v>
      </c>
      <c r="R47" s="16">
        <v>1110000</v>
      </c>
      <c r="S47" s="16">
        <v>1110000</v>
      </c>
      <c r="T47" s="16">
        <v>1110000</v>
      </c>
      <c r="U47" s="16">
        <f t="shared" ref="U47:U57" si="4">SUM(I47:T47)</f>
        <v>13320000</v>
      </c>
      <c r="V47" s="26">
        <f t="shared" si="3"/>
        <v>1110000</v>
      </c>
      <c r="W47" s="84"/>
    </row>
    <row r="48" spans="1:23" ht="15.75" thickBot="1" x14ac:dyDescent="0.3">
      <c r="A48" s="69">
        <v>21</v>
      </c>
      <c r="B48" s="71">
        <v>0</v>
      </c>
      <c r="C48" s="71">
        <v>4141558</v>
      </c>
      <c r="D48" s="74" t="s">
        <v>74</v>
      </c>
      <c r="E48" s="74" t="s">
        <v>75</v>
      </c>
      <c r="F48" s="74" t="s">
        <v>7</v>
      </c>
      <c r="G48" s="23">
        <v>112</v>
      </c>
      <c r="H48" s="23" t="s">
        <v>11</v>
      </c>
      <c r="I48" s="12">
        <v>2390000</v>
      </c>
      <c r="J48" s="12">
        <v>2390000</v>
      </c>
      <c r="K48" s="12">
        <v>2390000</v>
      </c>
      <c r="L48" s="12">
        <v>2390000</v>
      </c>
      <c r="M48" s="12">
        <v>2390000</v>
      </c>
      <c r="N48" s="12">
        <v>2390000</v>
      </c>
      <c r="O48" s="12">
        <v>2390000</v>
      </c>
      <c r="P48" s="12">
        <v>2390000</v>
      </c>
      <c r="Q48" s="12">
        <v>2390000</v>
      </c>
      <c r="R48" s="12">
        <v>2390000</v>
      </c>
      <c r="S48" s="12">
        <v>2390000</v>
      </c>
      <c r="T48" s="12">
        <v>2390000</v>
      </c>
      <c r="U48" s="12">
        <f t="shared" si="4"/>
        <v>28680000</v>
      </c>
      <c r="V48" s="12">
        <f t="shared" si="3"/>
        <v>2390000</v>
      </c>
      <c r="W48" s="83">
        <f>(U48+U49)</f>
        <v>42000000</v>
      </c>
    </row>
    <row r="49" spans="1:23" ht="15.75" thickBot="1" x14ac:dyDescent="0.3">
      <c r="A49" s="70"/>
      <c r="B49" s="66"/>
      <c r="C49" s="66"/>
      <c r="D49" s="75"/>
      <c r="E49" s="75"/>
      <c r="F49" s="75"/>
      <c r="G49" s="15">
        <v>113</v>
      </c>
      <c r="H49" s="15" t="s">
        <v>62</v>
      </c>
      <c r="I49" s="16">
        <v>1110000</v>
      </c>
      <c r="J49" s="16">
        <v>1110000</v>
      </c>
      <c r="K49" s="16">
        <v>1110000</v>
      </c>
      <c r="L49" s="16">
        <v>1110000</v>
      </c>
      <c r="M49" s="16">
        <v>1110000</v>
      </c>
      <c r="N49" s="16">
        <v>1110000</v>
      </c>
      <c r="O49" s="16">
        <v>1110000</v>
      </c>
      <c r="P49" s="16">
        <v>1110000</v>
      </c>
      <c r="Q49" s="16">
        <v>1110000</v>
      </c>
      <c r="R49" s="16">
        <v>1110000</v>
      </c>
      <c r="S49" s="16">
        <v>1110000</v>
      </c>
      <c r="T49" s="16">
        <v>1110000</v>
      </c>
      <c r="U49" s="16">
        <f t="shared" si="4"/>
        <v>13320000</v>
      </c>
      <c r="V49" s="26">
        <f t="shared" si="3"/>
        <v>1110000</v>
      </c>
      <c r="W49" s="84"/>
    </row>
    <row r="50" spans="1:23" ht="15.75" thickBot="1" x14ac:dyDescent="0.3">
      <c r="A50" s="69">
        <v>22</v>
      </c>
      <c r="B50" s="71">
        <v>0</v>
      </c>
      <c r="C50" s="71">
        <v>5376063</v>
      </c>
      <c r="D50" s="74" t="s">
        <v>76</v>
      </c>
      <c r="E50" s="74" t="s">
        <v>77</v>
      </c>
      <c r="F50" s="74" t="s">
        <v>7</v>
      </c>
      <c r="G50" s="23">
        <v>112</v>
      </c>
      <c r="H50" s="23" t="s">
        <v>11</v>
      </c>
      <c r="I50" s="12">
        <v>2390000</v>
      </c>
      <c r="J50" s="12">
        <v>2390000</v>
      </c>
      <c r="K50" s="12">
        <v>2390000</v>
      </c>
      <c r="L50" s="12">
        <v>2390000</v>
      </c>
      <c r="M50" s="12">
        <v>2390000</v>
      </c>
      <c r="N50" s="12">
        <v>2390000</v>
      </c>
      <c r="O50" s="12">
        <v>2390000</v>
      </c>
      <c r="P50" s="12">
        <v>2390000</v>
      </c>
      <c r="Q50" s="12">
        <v>2390000</v>
      </c>
      <c r="R50" s="12">
        <v>2390000</v>
      </c>
      <c r="S50" s="12">
        <v>2390000</v>
      </c>
      <c r="T50" s="12">
        <v>2390000</v>
      </c>
      <c r="U50" s="12">
        <f t="shared" si="4"/>
        <v>28680000</v>
      </c>
      <c r="V50" s="26">
        <f t="shared" si="3"/>
        <v>2390000</v>
      </c>
      <c r="W50" s="83">
        <f>(U50+U51)</f>
        <v>42000000</v>
      </c>
    </row>
    <row r="51" spans="1:23" ht="15.75" thickBot="1" x14ac:dyDescent="0.3">
      <c r="A51" s="70"/>
      <c r="B51" s="66"/>
      <c r="C51" s="66"/>
      <c r="D51" s="75"/>
      <c r="E51" s="75"/>
      <c r="F51" s="75"/>
      <c r="G51" s="15">
        <v>113</v>
      </c>
      <c r="H51" s="15" t="s">
        <v>62</v>
      </c>
      <c r="I51" s="16">
        <v>1110000</v>
      </c>
      <c r="J51" s="16">
        <v>1110000</v>
      </c>
      <c r="K51" s="16">
        <v>1110000</v>
      </c>
      <c r="L51" s="16">
        <v>1110000</v>
      </c>
      <c r="M51" s="16">
        <v>1110000</v>
      </c>
      <c r="N51" s="16">
        <v>1110000</v>
      </c>
      <c r="O51" s="16">
        <v>1110000</v>
      </c>
      <c r="P51" s="16">
        <v>1110000</v>
      </c>
      <c r="Q51" s="16">
        <v>1110000</v>
      </c>
      <c r="R51" s="16">
        <v>1110000</v>
      </c>
      <c r="S51" s="16">
        <v>1110000</v>
      </c>
      <c r="T51" s="16">
        <v>1110000</v>
      </c>
      <c r="U51" s="16">
        <f t="shared" si="4"/>
        <v>13320000</v>
      </c>
      <c r="V51" s="16">
        <f t="shared" ref="V51:V96" si="5">U51/12</f>
        <v>1110000</v>
      </c>
      <c r="W51" s="84"/>
    </row>
    <row r="52" spans="1:23" x14ac:dyDescent="0.25">
      <c r="A52" s="69">
        <v>23</v>
      </c>
      <c r="B52" s="71">
        <v>0</v>
      </c>
      <c r="C52" s="71">
        <v>5039320</v>
      </c>
      <c r="D52" s="74" t="s">
        <v>78</v>
      </c>
      <c r="E52" s="71" t="s">
        <v>79</v>
      </c>
      <c r="F52" s="74" t="s">
        <v>7</v>
      </c>
      <c r="G52" s="23">
        <v>112</v>
      </c>
      <c r="H52" s="23" t="s">
        <v>11</v>
      </c>
      <c r="I52" s="12">
        <v>2390000</v>
      </c>
      <c r="J52" s="12">
        <v>2390000</v>
      </c>
      <c r="K52" s="12">
        <v>2390000</v>
      </c>
      <c r="L52" s="12">
        <v>2390000</v>
      </c>
      <c r="M52" s="12">
        <v>2390000</v>
      </c>
      <c r="N52" s="12">
        <v>2390000</v>
      </c>
      <c r="O52" s="12">
        <v>2390000</v>
      </c>
      <c r="P52" s="12">
        <v>2390000</v>
      </c>
      <c r="Q52" s="12">
        <v>2390000</v>
      </c>
      <c r="R52" s="12">
        <v>2390000</v>
      </c>
      <c r="S52" s="12">
        <v>2390000</v>
      </c>
      <c r="T52" s="12">
        <v>2390000</v>
      </c>
      <c r="U52" s="12">
        <f t="shared" si="4"/>
        <v>28680000</v>
      </c>
      <c r="V52" s="12">
        <f t="shared" si="5"/>
        <v>2390000</v>
      </c>
      <c r="W52" s="83">
        <f>(U52+U53)</f>
        <v>42000000</v>
      </c>
    </row>
    <row r="53" spans="1:23" ht="15.75" thickBot="1" x14ac:dyDescent="0.3">
      <c r="A53" s="70"/>
      <c r="B53" s="66"/>
      <c r="C53" s="66"/>
      <c r="D53" s="75"/>
      <c r="E53" s="66"/>
      <c r="F53" s="75"/>
      <c r="G53" s="15">
        <v>113</v>
      </c>
      <c r="H53" s="15" t="s">
        <v>62</v>
      </c>
      <c r="I53" s="16">
        <v>1110000</v>
      </c>
      <c r="J53" s="16">
        <v>1110000</v>
      </c>
      <c r="K53" s="16">
        <v>1110000</v>
      </c>
      <c r="L53" s="16">
        <v>1110000</v>
      </c>
      <c r="M53" s="16">
        <v>1110000</v>
      </c>
      <c r="N53" s="16">
        <v>1110000</v>
      </c>
      <c r="O53" s="16">
        <v>1110000</v>
      </c>
      <c r="P53" s="16">
        <v>1110000</v>
      </c>
      <c r="Q53" s="16">
        <v>1110000</v>
      </c>
      <c r="R53" s="16">
        <v>1110000</v>
      </c>
      <c r="S53" s="16">
        <v>1110000</v>
      </c>
      <c r="T53" s="16">
        <v>1110000</v>
      </c>
      <c r="U53" s="16">
        <f t="shared" si="4"/>
        <v>13320000</v>
      </c>
      <c r="V53" s="16">
        <f t="shared" si="5"/>
        <v>1110000</v>
      </c>
      <c r="W53" s="84"/>
    </row>
    <row r="54" spans="1:23" x14ac:dyDescent="0.25">
      <c r="A54" s="69">
        <v>24</v>
      </c>
      <c r="B54" s="71">
        <v>0</v>
      </c>
      <c r="C54" s="71">
        <v>2979680</v>
      </c>
      <c r="D54" s="74" t="s">
        <v>80</v>
      </c>
      <c r="E54" s="71" t="s">
        <v>81</v>
      </c>
      <c r="F54" s="74" t="s">
        <v>7</v>
      </c>
      <c r="G54" s="23">
        <v>112</v>
      </c>
      <c r="H54" s="23" t="s">
        <v>11</v>
      </c>
      <c r="I54" s="12">
        <v>2390000</v>
      </c>
      <c r="J54" s="12">
        <v>2390000</v>
      </c>
      <c r="K54" s="12">
        <v>2390000</v>
      </c>
      <c r="L54" s="12">
        <v>2390000</v>
      </c>
      <c r="M54" s="12">
        <v>2390000</v>
      </c>
      <c r="N54" s="12">
        <v>2390000</v>
      </c>
      <c r="O54" s="12">
        <v>2390000</v>
      </c>
      <c r="P54" s="12">
        <v>2390000</v>
      </c>
      <c r="Q54" s="12">
        <v>2390000</v>
      </c>
      <c r="R54" s="12">
        <v>2390000</v>
      </c>
      <c r="S54" s="12">
        <v>2390000</v>
      </c>
      <c r="T54" s="12">
        <v>2390000</v>
      </c>
      <c r="U54" s="12">
        <f t="shared" si="4"/>
        <v>28680000</v>
      </c>
      <c r="V54" s="55">
        <f t="shared" si="5"/>
        <v>2390000</v>
      </c>
      <c r="W54" s="86">
        <f>(U54+U55)</f>
        <v>42000000</v>
      </c>
    </row>
    <row r="55" spans="1:23" ht="15.75" thickBot="1" x14ac:dyDescent="0.3">
      <c r="A55" s="70"/>
      <c r="B55" s="66"/>
      <c r="C55" s="66"/>
      <c r="D55" s="75"/>
      <c r="E55" s="66"/>
      <c r="F55" s="75"/>
      <c r="G55" s="15">
        <v>113</v>
      </c>
      <c r="H55" s="15" t="s">
        <v>62</v>
      </c>
      <c r="I55" s="16">
        <v>1110000</v>
      </c>
      <c r="J55" s="16">
        <v>1110000</v>
      </c>
      <c r="K55" s="16">
        <v>1110000</v>
      </c>
      <c r="L55" s="16">
        <v>1110000</v>
      </c>
      <c r="M55" s="16">
        <v>1110000</v>
      </c>
      <c r="N55" s="16">
        <v>1110000</v>
      </c>
      <c r="O55" s="16">
        <v>1110000</v>
      </c>
      <c r="P55" s="16">
        <v>1110000</v>
      </c>
      <c r="Q55" s="16">
        <v>1110000</v>
      </c>
      <c r="R55" s="16">
        <v>1110000</v>
      </c>
      <c r="S55" s="16">
        <v>1110000</v>
      </c>
      <c r="T55" s="16">
        <v>1110000</v>
      </c>
      <c r="U55" s="16">
        <f t="shared" si="4"/>
        <v>13320000</v>
      </c>
      <c r="V55" s="56">
        <f t="shared" si="5"/>
        <v>1110000</v>
      </c>
      <c r="W55" s="87"/>
    </row>
    <row r="56" spans="1:23" ht="15.75" thickBot="1" x14ac:dyDescent="0.3">
      <c r="A56" s="31">
        <v>25</v>
      </c>
      <c r="B56" s="32">
        <v>0</v>
      </c>
      <c r="C56" s="33">
        <v>2223471</v>
      </c>
      <c r="D56" s="33" t="s">
        <v>82</v>
      </c>
      <c r="E56" s="28" t="s">
        <v>83</v>
      </c>
      <c r="F56" s="6" t="s">
        <v>10</v>
      </c>
      <c r="G56" s="27">
        <v>144</v>
      </c>
      <c r="H56" s="27" t="s">
        <v>84</v>
      </c>
      <c r="I56" s="26">
        <v>3500000</v>
      </c>
      <c r="J56" s="26">
        <v>3500000</v>
      </c>
      <c r="K56" s="26">
        <v>3500000</v>
      </c>
      <c r="L56" s="26">
        <v>3500000</v>
      </c>
      <c r="M56" s="26">
        <v>3500000</v>
      </c>
      <c r="N56" s="26">
        <v>3500000</v>
      </c>
      <c r="O56" s="26">
        <v>3500000</v>
      </c>
      <c r="P56" s="26">
        <v>3500000</v>
      </c>
      <c r="Q56" s="26">
        <v>3500000</v>
      </c>
      <c r="R56" s="26">
        <v>3500000</v>
      </c>
      <c r="S56" s="26">
        <v>3500000</v>
      </c>
      <c r="T56" s="26">
        <v>3500000</v>
      </c>
      <c r="U56" s="26">
        <f t="shared" si="4"/>
        <v>42000000</v>
      </c>
      <c r="V56" s="26">
        <f t="shared" si="5"/>
        <v>3500000</v>
      </c>
      <c r="W56" s="30">
        <f t="shared" ref="W56:W57" si="6">U56+V56</f>
        <v>45500000</v>
      </c>
    </row>
    <row r="57" spans="1:23" ht="15.75" thickBot="1" x14ac:dyDescent="0.3">
      <c r="A57" s="18">
        <v>26</v>
      </c>
      <c r="B57" s="32">
        <v>0</v>
      </c>
      <c r="C57" s="23">
        <v>4264111</v>
      </c>
      <c r="D57" s="23" t="s">
        <v>85</v>
      </c>
      <c r="E57" s="36" t="s">
        <v>86</v>
      </c>
      <c r="F57" s="22" t="s">
        <v>10</v>
      </c>
      <c r="G57" s="37">
        <v>144</v>
      </c>
      <c r="H57" s="37" t="s">
        <v>84</v>
      </c>
      <c r="I57" s="25">
        <v>3500000</v>
      </c>
      <c r="J57" s="25">
        <v>3500000</v>
      </c>
      <c r="K57" s="25">
        <v>3500000</v>
      </c>
      <c r="L57" s="25">
        <v>3500000</v>
      </c>
      <c r="M57" s="25">
        <v>3500000</v>
      </c>
      <c r="N57" s="25">
        <v>3500000</v>
      </c>
      <c r="O57" s="25">
        <v>3500000</v>
      </c>
      <c r="P57" s="25">
        <v>3500000</v>
      </c>
      <c r="Q57" s="25">
        <v>3500000</v>
      </c>
      <c r="R57" s="25">
        <v>3500000</v>
      </c>
      <c r="S57" s="25">
        <v>3500000</v>
      </c>
      <c r="T57" s="25">
        <v>3500000</v>
      </c>
      <c r="U57" s="25">
        <f t="shared" si="4"/>
        <v>42000000</v>
      </c>
      <c r="V57" s="25">
        <f t="shared" si="5"/>
        <v>3500000</v>
      </c>
      <c r="W57" s="39">
        <f t="shared" si="6"/>
        <v>45500000</v>
      </c>
    </row>
    <row r="58" spans="1:23" ht="15.75" thickBot="1" x14ac:dyDescent="0.3">
      <c r="A58" s="31">
        <v>27</v>
      </c>
      <c r="B58" s="32">
        <v>0</v>
      </c>
      <c r="C58" s="33">
        <v>4988747</v>
      </c>
      <c r="D58" s="33" t="s">
        <v>87</v>
      </c>
      <c r="E58" s="28" t="s">
        <v>88</v>
      </c>
      <c r="F58" s="33" t="s">
        <v>10</v>
      </c>
      <c r="G58" s="33">
        <v>144</v>
      </c>
      <c r="H58" s="33" t="s">
        <v>89</v>
      </c>
      <c r="I58" s="29">
        <v>2000000</v>
      </c>
      <c r="J58" s="29">
        <v>2000000</v>
      </c>
      <c r="K58" s="29">
        <v>2000000</v>
      </c>
      <c r="L58" s="29">
        <v>2000000</v>
      </c>
      <c r="M58" s="29">
        <v>2000000</v>
      </c>
      <c r="N58" s="29">
        <v>2000000</v>
      </c>
      <c r="O58" s="29">
        <v>2000000</v>
      </c>
      <c r="P58" s="29">
        <v>2000000</v>
      </c>
      <c r="Q58" s="29">
        <v>772000</v>
      </c>
      <c r="R58" s="29">
        <v>0</v>
      </c>
      <c r="S58" s="29">
        <v>0</v>
      </c>
      <c r="T58" s="29">
        <v>0</v>
      </c>
      <c r="U58" s="26">
        <f t="shared" ref="U58:U96" si="7">SUM(I58:T58)</f>
        <v>16772000</v>
      </c>
      <c r="V58" s="26">
        <v>0</v>
      </c>
      <c r="W58" s="30">
        <f t="shared" ref="W58:W96" si="8">U58+V58</f>
        <v>16772000</v>
      </c>
    </row>
    <row r="59" spans="1:23" ht="15.75" thickBot="1" x14ac:dyDescent="0.3">
      <c r="A59" s="31">
        <v>28</v>
      </c>
      <c r="B59" s="32">
        <v>0</v>
      </c>
      <c r="C59" s="33">
        <v>6717198</v>
      </c>
      <c r="D59" s="34" t="s">
        <v>90</v>
      </c>
      <c r="E59" s="28" t="s">
        <v>91</v>
      </c>
      <c r="F59" s="33" t="s">
        <v>10</v>
      </c>
      <c r="G59" s="33">
        <v>144</v>
      </c>
      <c r="H59" s="33" t="s">
        <v>89</v>
      </c>
      <c r="I59" s="29">
        <v>1000000</v>
      </c>
      <c r="J59" s="29">
        <v>1000000</v>
      </c>
      <c r="K59" s="29">
        <v>1000000</v>
      </c>
      <c r="L59" s="29">
        <v>1000000</v>
      </c>
      <c r="M59" s="29">
        <v>1000000</v>
      </c>
      <c r="N59" s="29">
        <v>1000000</v>
      </c>
      <c r="O59" s="29">
        <v>1000000</v>
      </c>
      <c r="P59" s="29">
        <v>1000000</v>
      </c>
      <c r="Q59" s="29">
        <v>1000000</v>
      </c>
      <c r="R59" s="29">
        <v>1000000</v>
      </c>
      <c r="S59" s="29">
        <v>1000000</v>
      </c>
      <c r="T59" s="29">
        <v>1000000</v>
      </c>
      <c r="U59" s="26">
        <f t="shared" si="7"/>
        <v>12000000</v>
      </c>
      <c r="V59" s="26">
        <f t="shared" si="5"/>
        <v>1000000</v>
      </c>
      <c r="W59" s="30">
        <f t="shared" si="8"/>
        <v>13000000</v>
      </c>
    </row>
    <row r="60" spans="1:23" ht="15.75" thickBot="1" x14ac:dyDescent="0.3">
      <c r="A60" s="31">
        <v>29</v>
      </c>
      <c r="B60" s="32">
        <v>0</v>
      </c>
      <c r="C60" s="33">
        <v>7379654</v>
      </c>
      <c r="D60" s="34" t="s">
        <v>92</v>
      </c>
      <c r="E60" s="28" t="s">
        <v>93</v>
      </c>
      <c r="F60" s="33" t="s">
        <v>10</v>
      </c>
      <c r="G60" s="33">
        <v>144</v>
      </c>
      <c r="H60" s="33" t="s">
        <v>89</v>
      </c>
      <c r="I60" s="29">
        <v>2000000</v>
      </c>
      <c r="J60" s="29">
        <v>2000000</v>
      </c>
      <c r="K60" s="29">
        <v>2000000</v>
      </c>
      <c r="L60" s="29">
        <v>2000000</v>
      </c>
      <c r="M60" s="29">
        <v>2000000</v>
      </c>
      <c r="N60" s="29">
        <v>2000000</v>
      </c>
      <c r="O60" s="29">
        <v>2000000</v>
      </c>
      <c r="P60" s="29">
        <v>2000000</v>
      </c>
      <c r="Q60" s="29">
        <v>2000000</v>
      </c>
      <c r="R60" s="29">
        <v>2000000</v>
      </c>
      <c r="S60" s="29">
        <v>2000000</v>
      </c>
      <c r="T60" s="29">
        <v>2000000</v>
      </c>
      <c r="U60" s="26">
        <f t="shared" si="7"/>
        <v>24000000</v>
      </c>
      <c r="V60" s="26">
        <f t="shared" si="5"/>
        <v>2000000</v>
      </c>
      <c r="W60" s="30">
        <f t="shared" si="8"/>
        <v>26000000</v>
      </c>
    </row>
    <row r="61" spans="1:23" ht="15.75" thickBot="1" x14ac:dyDescent="0.3">
      <c r="A61" s="31">
        <v>30</v>
      </c>
      <c r="B61" s="32">
        <v>0</v>
      </c>
      <c r="C61" s="33">
        <v>4604310</v>
      </c>
      <c r="D61" s="34" t="s">
        <v>94</v>
      </c>
      <c r="E61" s="28" t="s">
        <v>95</v>
      </c>
      <c r="F61" s="33" t="s">
        <v>10</v>
      </c>
      <c r="G61" s="33">
        <v>144</v>
      </c>
      <c r="H61" s="33" t="s">
        <v>89</v>
      </c>
      <c r="I61" s="29">
        <v>2289324</v>
      </c>
      <c r="J61" s="29">
        <v>2289324</v>
      </c>
      <c r="K61" s="29">
        <v>2289324</v>
      </c>
      <c r="L61" s="29">
        <v>2289324</v>
      </c>
      <c r="M61" s="29">
        <v>2289324</v>
      </c>
      <c r="N61" s="29">
        <v>2289324</v>
      </c>
      <c r="O61" s="29">
        <v>2289324</v>
      </c>
      <c r="P61" s="29">
        <v>2289324</v>
      </c>
      <c r="Q61" s="29">
        <v>2289324</v>
      </c>
      <c r="R61" s="29">
        <v>2289324</v>
      </c>
      <c r="S61" s="29">
        <v>2289324</v>
      </c>
      <c r="T61" s="29">
        <v>2289324</v>
      </c>
      <c r="U61" s="26">
        <f t="shared" si="7"/>
        <v>27471888</v>
      </c>
      <c r="V61" s="26">
        <f t="shared" si="5"/>
        <v>2289324</v>
      </c>
      <c r="W61" s="30">
        <f t="shared" si="8"/>
        <v>29761212</v>
      </c>
    </row>
    <row r="62" spans="1:23" ht="15.75" thickBot="1" x14ac:dyDescent="0.3">
      <c r="A62" s="31">
        <v>31</v>
      </c>
      <c r="B62" s="32">
        <v>0</v>
      </c>
      <c r="C62" s="33">
        <v>4088355</v>
      </c>
      <c r="D62" s="33" t="s">
        <v>96</v>
      </c>
      <c r="E62" s="28" t="s">
        <v>97</v>
      </c>
      <c r="F62" s="33" t="s">
        <v>10</v>
      </c>
      <c r="G62" s="33">
        <v>144</v>
      </c>
      <c r="H62" s="33" t="s">
        <v>89</v>
      </c>
      <c r="I62" s="29">
        <v>1600000</v>
      </c>
      <c r="J62" s="29">
        <v>1600000</v>
      </c>
      <c r="K62" s="29">
        <v>1600000</v>
      </c>
      <c r="L62" s="29">
        <v>1600000</v>
      </c>
      <c r="M62" s="29">
        <v>1600000</v>
      </c>
      <c r="N62" s="29">
        <v>1600000</v>
      </c>
      <c r="O62" s="29">
        <v>1600000</v>
      </c>
      <c r="P62" s="29">
        <v>1600000</v>
      </c>
      <c r="Q62" s="29">
        <v>1600000</v>
      </c>
      <c r="R62" s="29">
        <v>1600000</v>
      </c>
      <c r="S62" s="29">
        <v>1600000</v>
      </c>
      <c r="T62" s="29">
        <v>1600000</v>
      </c>
      <c r="U62" s="26">
        <f t="shared" si="7"/>
        <v>19200000</v>
      </c>
      <c r="V62" s="26">
        <f t="shared" si="5"/>
        <v>1600000</v>
      </c>
      <c r="W62" s="30">
        <f t="shared" si="8"/>
        <v>20800000</v>
      </c>
    </row>
    <row r="63" spans="1:23" ht="15.75" thickBot="1" x14ac:dyDescent="0.3">
      <c r="A63" s="31">
        <v>32</v>
      </c>
      <c r="B63" s="32">
        <v>0</v>
      </c>
      <c r="C63" s="28">
        <v>4228290</v>
      </c>
      <c r="D63" s="28" t="s">
        <v>98</v>
      </c>
      <c r="E63" s="28" t="s">
        <v>99</v>
      </c>
      <c r="F63" s="33" t="s">
        <v>10</v>
      </c>
      <c r="G63" s="33">
        <v>144</v>
      </c>
      <c r="H63" s="33" t="s">
        <v>89</v>
      </c>
      <c r="I63" s="29">
        <v>1000000</v>
      </c>
      <c r="J63" s="29">
        <v>1000000</v>
      </c>
      <c r="K63" s="29">
        <v>1000000</v>
      </c>
      <c r="L63" s="29">
        <v>1000000</v>
      </c>
      <c r="M63" s="29">
        <v>1000000</v>
      </c>
      <c r="N63" s="29">
        <v>1000000</v>
      </c>
      <c r="O63" s="29">
        <v>1000000</v>
      </c>
      <c r="P63" s="29">
        <v>1000000</v>
      </c>
      <c r="Q63" s="29">
        <v>1000000</v>
      </c>
      <c r="R63" s="29">
        <v>1000000</v>
      </c>
      <c r="S63" s="29">
        <v>1000000</v>
      </c>
      <c r="T63" s="29">
        <v>1000000</v>
      </c>
      <c r="U63" s="26">
        <f t="shared" si="7"/>
        <v>12000000</v>
      </c>
      <c r="V63" s="26">
        <f t="shared" si="5"/>
        <v>1000000</v>
      </c>
      <c r="W63" s="30">
        <f t="shared" si="8"/>
        <v>13000000</v>
      </c>
    </row>
    <row r="64" spans="1:23" ht="15.75" thickBot="1" x14ac:dyDescent="0.3">
      <c r="A64" s="31">
        <v>33</v>
      </c>
      <c r="B64" s="32">
        <v>0</v>
      </c>
      <c r="C64" s="33">
        <v>6821450</v>
      </c>
      <c r="D64" s="33" t="s">
        <v>100</v>
      </c>
      <c r="E64" s="28" t="s">
        <v>101</v>
      </c>
      <c r="F64" s="33" t="s">
        <v>10</v>
      </c>
      <c r="G64" s="33">
        <v>144</v>
      </c>
      <c r="H64" s="33" t="s">
        <v>89</v>
      </c>
      <c r="I64" s="29">
        <v>1600000</v>
      </c>
      <c r="J64" s="29">
        <v>1600000</v>
      </c>
      <c r="K64" s="29">
        <v>1600000</v>
      </c>
      <c r="L64" s="29">
        <v>1600000</v>
      </c>
      <c r="M64" s="29">
        <v>1600000</v>
      </c>
      <c r="N64" s="29">
        <v>1600000</v>
      </c>
      <c r="O64" s="29">
        <v>1600000</v>
      </c>
      <c r="P64" s="29">
        <v>1600000</v>
      </c>
      <c r="Q64" s="29">
        <v>1600000</v>
      </c>
      <c r="R64" s="29">
        <v>1600000</v>
      </c>
      <c r="S64" s="29">
        <v>1600000</v>
      </c>
      <c r="T64" s="29">
        <v>1600000</v>
      </c>
      <c r="U64" s="26">
        <f t="shared" si="7"/>
        <v>19200000</v>
      </c>
      <c r="V64" s="26">
        <f t="shared" si="5"/>
        <v>1600000</v>
      </c>
      <c r="W64" s="30">
        <f t="shared" si="8"/>
        <v>20800000</v>
      </c>
    </row>
    <row r="65" spans="1:23" ht="15.75" thickBot="1" x14ac:dyDescent="0.3">
      <c r="A65" s="31">
        <v>34</v>
      </c>
      <c r="B65" s="32">
        <v>0</v>
      </c>
      <c r="C65" s="33">
        <v>2932427</v>
      </c>
      <c r="D65" s="33" t="s">
        <v>102</v>
      </c>
      <c r="E65" s="28" t="s">
        <v>103</v>
      </c>
      <c r="F65" s="33" t="s">
        <v>10</v>
      </c>
      <c r="G65" s="33">
        <v>144</v>
      </c>
      <c r="H65" s="33" t="s">
        <v>89</v>
      </c>
      <c r="I65" s="29">
        <v>1000000</v>
      </c>
      <c r="J65" s="29">
        <v>1000000</v>
      </c>
      <c r="K65" s="29">
        <v>1000000</v>
      </c>
      <c r="L65" s="29">
        <v>1000000</v>
      </c>
      <c r="M65" s="29">
        <v>1000000</v>
      </c>
      <c r="N65" s="29">
        <v>1000000</v>
      </c>
      <c r="O65" s="29">
        <v>1000000</v>
      </c>
      <c r="P65" s="29">
        <v>1000000</v>
      </c>
      <c r="Q65" s="29">
        <v>1000000</v>
      </c>
      <c r="R65" s="29">
        <v>1000000</v>
      </c>
      <c r="S65" s="29">
        <v>1000000</v>
      </c>
      <c r="T65" s="29">
        <v>1000000</v>
      </c>
      <c r="U65" s="26">
        <f t="shared" si="7"/>
        <v>12000000</v>
      </c>
      <c r="V65" s="26">
        <f t="shared" si="5"/>
        <v>1000000</v>
      </c>
      <c r="W65" s="30">
        <f t="shared" si="8"/>
        <v>13000000</v>
      </c>
    </row>
    <row r="66" spans="1:23" ht="15.75" thickBot="1" x14ac:dyDescent="0.3">
      <c r="A66" s="31">
        <v>35</v>
      </c>
      <c r="B66" s="32">
        <v>0</v>
      </c>
      <c r="C66" s="33">
        <v>4973811</v>
      </c>
      <c r="D66" s="33" t="s">
        <v>104</v>
      </c>
      <c r="E66" s="28" t="s">
        <v>105</v>
      </c>
      <c r="F66" s="33" t="s">
        <v>10</v>
      </c>
      <c r="G66" s="33">
        <v>144</v>
      </c>
      <c r="H66" s="33" t="s">
        <v>89</v>
      </c>
      <c r="I66" s="29">
        <v>2289324</v>
      </c>
      <c r="J66" s="29">
        <v>2289324</v>
      </c>
      <c r="K66" s="29">
        <v>2289324</v>
      </c>
      <c r="L66" s="29">
        <v>2289324</v>
      </c>
      <c r="M66" s="29">
        <v>2289324</v>
      </c>
      <c r="N66" s="29">
        <v>2289324</v>
      </c>
      <c r="O66" s="29">
        <v>2289324</v>
      </c>
      <c r="P66" s="29">
        <v>2289324</v>
      </c>
      <c r="Q66" s="29">
        <v>2289324</v>
      </c>
      <c r="R66" s="29">
        <v>2289324</v>
      </c>
      <c r="S66" s="29">
        <v>2289324</v>
      </c>
      <c r="T66" s="29">
        <v>2289324</v>
      </c>
      <c r="U66" s="26">
        <f t="shared" si="7"/>
        <v>27471888</v>
      </c>
      <c r="V66" s="26">
        <f t="shared" si="5"/>
        <v>2289324</v>
      </c>
      <c r="W66" s="30">
        <f t="shared" si="8"/>
        <v>29761212</v>
      </c>
    </row>
    <row r="67" spans="1:23" ht="15.75" thickBot="1" x14ac:dyDescent="0.3">
      <c r="A67" s="35">
        <v>36</v>
      </c>
      <c r="B67" s="17">
        <v>0</v>
      </c>
      <c r="C67" s="23">
        <v>5907227</v>
      </c>
      <c r="D67" s="36" t="s">
        <v>106</v>
      </c>
      <c r="E67" s="19" t="s">
        <v>107</v>
      </c>
      <c r="F67" s="23" t="s">
        <v>10</v>
      </c>
      <c r="G67" s="23">
        <v>144</v>
      </c>
      <c r="H67" s="23" t="s">
        <v>89</v>
      </c>
      <c r="I67" s="38">
        <v>1600000</v>
      </c>
      <c r="J67" s="38">
        <v>1600000</v>
      </c>
      <c r="K67" s="38">
        <v>1600000</v>
      </c>
      <c r="L67" s="38">
        <v>1600000</v>
      </c>
      <c r="M67" s="38">
        <v>1600000</v>
      </c>
      <c r="N67" s="38">
        <v>1600000</v>
      </c>
      <c r="O67" s="38">
        <v>1600000</v>
      </c>
      <c r="P67" s="38">
        <v>1600000</v>
      </c>
      <c r="Q67" s="38">
        <v>1600000</v>
      </c>
      <c r="R67" s="38">
        <v>1600000</v>
      </c>
      <c r="S67" s="38">
        <v>1600000</v>
      </c>
      <c r="T67" s="38">
        <v>1600000</v>
      </c>
      <c r="U67" s="25">
        <f t="shared" si="7"/>
        <v>19200000</v>
      </c>
      <c r="V67" s="25">
        <f t="shared" si="5"/>
        <v>1600000</v>
      </c>
      <c r="W67" s="39">
        <f t="shared" si="8"/>
        <v>20800000</v>
      </c>
    </row>
    <row r="68" spans="1:23" ht="15.75" thickBot="1" x14ac:dyDescent="0.3">
      <c r="A68" s="31">
        <v>37</v>
      </c>
      <c r="B68" s="32">
        <v>0</v>
      </c>
      <c r="C68" s="33">
        <v>3570485</v>
      </c>
      <c r="D68" s="33" t="s">
        <v>108</v>
      </c>
      <c r="E68" s="28" t="s">
        <v>109</v>
      </c>
      <c r="F68" s="33" t="s">
        <v>10</v>
      </c>
      <c r="G68" s="33">
        <v>144</v>
      </c>
      <c r="H68" s="33" t="s">
        <v>89</v>
      </c>
      <c r="I68" s="29">
        <v>1600000</v>
      </c>
      <c r="J68" s="29">
        <v>1600000</v>
      </c>
      <c r="K68" s="29">
        <v>1600000</v>
      </c>
      <c r="L68" s="29">
        <v>1600000</v>
      </c>
      <c r="M68" s="29">
        <v>1600000</v>
      </c>
      <c r="N68" s="29">
        <v>1600000</v>
      </c>
      <c r="O68" s="29">
        <v>1600000</v>
      </c>
      <c r="P68" s="29">
        <v>1600000</v>
      </c>
      <c r="Q68" s="29">
        <v>1600000</v>
      </c>
      <c r="R68" s="29">
        <v>1600000</v>
      </c>
      <c r="S68" s="29">
        <v>1600000</v>
      </c>
      <c r="T68" s="29">
        <v>1600000</v>
      </c>
      <c r="U68" s="26">
        <f t="shared" si="7"/>
        <v>19200000</v>
      </c>
      <c r="V68" s="26">
        <f t="shared" si="5"/>
        <v>1600000</v>
      </c>
      <c r="W68" s="30">
        <f t="shared" si="8"/>
        <v>20800000</v>
      </c>
    </row>
    <row r="69" spans="1:23" ht="15.75" thickBot="1" x14ac:dyDescent="0.3">
      <c r="A69" s="35">
        <v>38</v>
      </c>
      <c r="B69" s="17">
        <v>0</v>
      </c>
      <c r="C69" s="19">
        <v>2848853</v>
      </c>
      <c r="D69" s="36" t="s">
        <v>92</v>
      </c>
      <c r="E69" s="19" t="s">
        <v>110</v>
      </c>
      <c r="F69" s="23" t="s">
        <v>10</v>
      </c>
      <c r="G69" s="23">
        <v>144</v>
      </c>
      <c r="H69" s="23" t="s">
        <v>89</v>
      </c>
      <c r="I69" s="38">
        <v>2600000</v>
      </c>
      <c r="J69" s="38">
        <v>2600000</v>
      </c>
      <c r="K69" s="38">
        <v>2600000</v>
      </c>
      <c r="L69" s="38">
        <v>2600000</v>
      </c>
      <c r="M69" s="38">
        <v>2600000</v>
      </c>
      <c r="N69" s="38">
        <v>2600000</v>
      </c>
      <c r="O69" s="38">
        <v>2600000</v>
      </c>
      <c r="P69" s="38">
        <v>2600000</v>
      </c>
      <c r="Q69" s="38">
        <v>8000000</v>
      </c>
      <c r="R69" s="38">
        <v>0</v>
      </c>
      <c r="S69" s="38">
        <v>0</v>
      </c>
      <c r="T69" s="38">
        <v>0</v>
      </c>
      <c r="U69" s="25">
        <f t="shared" si="7"/>
        <v>28800000</v>
      </c>
      <c r="V69" s="25">
        <v>0</v>
      </c>
      <c r="W69" s="39">
        <f t="shared" si="8"/>
        <v>28800000</v>
      </c>
    </row>
    <row r="70" spans="1:23" ht="15.75" thickBot="1" x14ac:dyDescent="0.3">
      <c r="A70" s="31">
        <v>39</v>
      </c>
      <c r="B70" s="32">
        <v>0</v>
      </c>
      <c r="C70" s="33">
        <v>1398152</v>
      </c>
      <c r="D70" s="33" t="s">
        <v>111</v>
      </c>
      <c r="E70" s="28" t="s">
        <v>112</v>
      </c>
      <c r="F70" s="33" t="s">
        <v>10</v>
      </c>
      <c r="G70" s="33">
        <v>144</v>
      </c>
      <c r="H70" s="33" t="s">
        <v>89</v>
      </c>
      <c r="I70" s="29">
        <v>1600000</v>
      </c>
      <c r="J70" s="29">
        <v>1600000</v>
      </c>
      <c r="K70" s="29">
        <v>1600000</v>
      </c>
      <c r="L70" s="29">
        <v>1600000</v>
      </c>
      <c r="M70" s="29">
        <v>1600000</v>
      </c>
      <c r="N70" s="29">
        <v>1600000</v>
      </c>
      <c r="O70" s="29">
        <v>1600000</v>
      </c>
      <c r="P70" s="29">
        <v>1600000</v>
      </c>
      <c r="Q70" s="29">
        <v>1600000</v>
      </c>
      <c r="R70" s="29">
        <v>1600000</v>
      </c>
      <c r="S70" s="29">
        <v>1600000</v>
      </c>
      <c r="T70" s="29">
        <v>1600000</v>
      </c>
      <c r="U70" s="26">
        <f t="shared" si="7"/>
        <v>19200000</v>
      </c>
      <c r="V70" s="26">
        <f t="shared" si="5"/>
        <v>1600000</v>
      </c>
      <c r="W70" s="30">
        <f t="shared" si="8"/>
        <v>20800000</v>
      </c>
    </row>
    <row r="71" spans="1:23" ht="15.75" thickBot="1" x14ac:dyDescent="0.3">
      <c r="A71" s="35">
        <v>40</v>
      </c>
      <c r="B71" s="17">
        <v>0</v>
      </c>
      <c r="C71" s="19">
        <v>2656950</v>
      </c>
      <c r="D71" s="36" t="s">
        <v>113</v>
      </c>
      <c r="E71" s="19" t="s">
        <v>114</v>
      </c>
      <c r="F71" s="23" t="s">
        <v>10</v>
      </c>
      <c r="G71" s="23">
        <v>144</v>
      </c>
      <c r="H71" s="23" t="s">
        <v>89</v>
      </c>
      <c r="I71" s="38">
        <v>1700000</v>
      </c>
      <c r="J71" s="38">
        <v>1700000</v>
      </c>
      <c r="K71" s="38">
        <v>1700000</v>
      </c>
      <c r="L71" s="38">
        <v>1700000</v>
      </c>
      <c r="M71" s="38">
        <v>1700000</v>
      </c>
      <c r="N71" s="38">
        <v>1700000</v>
      </c>
      <c r="O71" s="38">
        <v>1700000</v>
      </c>
      <c r="P71" s="38">
        <v>1700000</v>
      </c>
      <c r="Q71" s="38">
        <v>1700000</v>
      </c>
      <c r="R71" s="38">
        <v>1700000</v>
      </c>
      <c r="S71" s="38">
        <v>1700000</v>
      </c>
      <c r="T71" s="38">
        <v>1700000</v>
      </c>
      <c r="U71" s="25">
        <f t="shared" si="7"/>
        <v>20400000</v>
      </c>
      <c r="V71" s="25">
        <f t="shared" si="5"/>
        <v>1700000</v>
      </c>
      <c r="W71" s="39">
        <f t="shared" si="8"/>
        <v>22100000</v>
      </c>
    </row>
    <row r="72" spans="1:23" ht="15.75" thickBot="1" x14ac:dyDescent="0.3">
      <c r="A72" s="35">
        <v>41</v>
      </c>
      <c r="B72" s="17">
        <v>0</v>
      </c>
      <c r="C72" s="23">
        <v>2979718</v>
      </c>
      <c r="D72" s="23" t="s">
        <v>115</v>
      </c>
      <c r="E72" s="23" t="s">
        <v>114</v>
      </c>
      <c r="F72" s="23" t="s">
        <v>10</v>
      </c>
      <c r="G72" s="23">
        <v>144</v>
      </c>
      <c r="H72" s="23" t="s">
        <v>89</v>
      </c>
      <c r="I72" s="38">
        <v>3000000</v>
      </c>
      <c r="J72" s="38">
        <v>3000000</v>
      </c>
      <c r="K72" s="38">
        <v>3000000</v>
      </c>
      <c r="L72" s="38">
        <v>3000000</v>
      </c>
      <c r="M72" s="38">
        <v>3000000</v>
      </c>
      <c r="N72" s="38">
        <v>3000000</v>
      </c>
      <c r="O72" s="38">
        <v>3000000</v>
      </c>
      <c r="P72" s="38">
        <v>3500000</v>
      </c>
      <c r="Q72" s="38">
        <v>0</v>
      </c>
      <c r="R72" s="38">
        <v>0</v>
      </c>
      <c r="S72" s="38">
        <v>0</v>
      </c>
      <c r="T72" s="38">
        <v>0</v>
      </c>
      <c r="U72" s="25">
        <f t="shared" si="7"/>
        <v>24500000</v>
      </c>
      <c r="V72" s="25">
        <v>0</v>
      </c>
      <c r="W72" s="39">
        <f t="shared" si="8"/>
        <v>24500000</v>
      </c>
    </row>
    <row r="73" spans="1:23" ht="15.75" thickBot="1" x14ac:dyDescent="0.3">
      <c r="A73" s="31">
        <v>42</v>
      </c>
      <c r="B73" s="32">
        <v>0</v>
      </c>
      <c r="C73" s="33">
        <v>3795139</v>
      </c>
      <c r="D73" s="33" t="s">
        <v>116</v>
      </c>
      <c r="E73" s="28" t="s">
        <v>117</v>
      </c>
      <c r="F73" s="33" t="s">
        <v>10</v>
      </c>
      <c r="G73" s="33">
        <v>144</v>
      </c>
      <c r="H73" s="33" t="s">
        <v>89</v>
      </c>
      <c r="I73" s="29">
        <v>1500000</v>
      </c>
      <c r="J73" s="29">
        <v>1500000</v>
      </c>
      <c r="K73" s="29">
        <v>1500000</v>
      </c>
      <c r="L73" s="29">
        <v>1500000</v>
      </c>
      <c r="M73" s="29">
        <v>1500000</v>
      </c>
      <c r="N73" s="29">
        <v>1500000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6">
        <f t="shared" si="7"/>
        <v>9000000</v>
      </c>
      <c r="V73" s="26">
        <v>0</v>
      </c>
      <c r="W73" s="30">
        <f t="shared" si="8"/>
        <v>9000000</v>
      </c>
    </row>
    <row r="74" spans="1:23" ht="15.75" thickBot="1" x14ac:dyDescent="0.3">
      <c r="A74" s="31">
        <v>43</v>
      </c>
      <c r="B74" s="32">
        <v>0</v>
      </c>
      <c r="C74" s="33">
        <v>4686466</v>
      </c>
      <c r="D74" s="34" t="s">
        <v>118</v>
      </c>
      <c r="E74" s="28" t="s">
        <v>119</v>
      </c>
      <c r="F74" s="33" t="s">
        <v>10</v>
      </c>
      <c r="G74" s="33">
        <v>144</v>
      </c>
      <c r="H74" s="33" t="s">
        <v>89</v>
      </c>
      <c r="I74" s="38">
        <v>1700000</v>
      </c>
      <c r="J74" s="38">
        <v>1700000</v>
      </c>
      <c r="K74" s="38">
        <v>1700000</v>
      </c>
      <c r="L74" s="38">
        <v>1700000</v>
      </c>
      <c r="M74" s="38">
        <v>1700000</v>
      </c>
      <c r="N74" s="38">
        <v>1700000</v>
      </c>
      <c r="O74" s="38">
        <v>1700000</v>
      </c>
      <c r="P74" s="38">
        <v>1700000</v>
      </c>
      <c r="Q74" s="38">
        <v>1700000</v>
      </c>
      <c r="R74" s="38">
        <v>1700000</v>
      </c>
      <c r="S74" s="38">
        <v>1700000</v>
      </c>
      <c r="T74" s="38">
        <v>1700000</v>
      </c>
      <c r="U74" s="26">
        <f t="shared" si="7"/>
        <v>20400000</v>
      </c>
      <c r="V74" s="26">
        <f t="shared" si="5"/>
        <v>1700000</v>
      </c>
      <c r="W74" s="30">
        <f t="shared" si="8"/>
        <v>22100000</v>
      </c>
    </row>
    <row r="75" spans="1:23" ht="15.75" thickBot="1" x14ac:dyDescent="0.3">
      <c r="A75" s="31">
        <v>44</v>
      </c>
      <c r="B75" s="32">
        <v>0</v>
      </c>
      <c r="C75" s="33">
        <v>3203189</v>
      </c>
      <c r="D75" s="34" t="s">
        <v>120</v>
      </c>
      <c r="E75" s="28" t="s">
        <v>121</v>
      </c>
      <c r="F75" s="33" t="s">
        <v>10</v>
      </c>
      <c r="G75" s="33">
        <v>144</v>
      </c>
      <c r="H75" s="33" t="s">
        <v>89</v>
      </c>
      <c r="I75" s="29">
        <v>1700000</v>
      </c>
      <c r="J75" s="29">
        <v>1700000</v>
      </c>
      <c r="K75" s="29">
        <v>1700000</v>
      </c>
      <c r="L75" s="29">
        <v>1700000</v>
      </c>
      <c r="M75" s="29">
        <v>1700000</v>
      </c>
      <c r="N75" s="29">
        <v>1700000</v>
      </c>
      <c r="O75" s="29">
        <v>1700000</v>
      </c>
      <c r="P75" s="29">
        <v>1700000</v>
      </c>
      <c r="Q75" s="29">
        <v>1700000</v>
      </c>
      <c r="R75" s="29">
        <v>1700000</v>
      </c>
      <c r="S75" s="29">
        <v>1700000</v>
      </c>
      <c r="T75" s="29">
        <v>1700000</v>
      </c>
      <c r="U75" s="26">
        <f t="shared" si="7"/>
        <v>20400000</v>
      </c>
      <c r="V75" s="26">
        <f t="shared" si="5"/>
        <v>1700000</v>
      </c>
      <c r="W75" s="30">
        <f t="shared" si="8"/>
        <v>22100000</v>
      </c>
    </row>
    <row r="76" spans="1:23" ht="15.75" thickBot="1" x14ac:dyDescent="0.3">
      <c r="A76" s="35">
        <v>45</v>
      </c>
      <c r="B76" s="17">
        <v>0</v>
      </c>
      <c r="C76" s="19">
        <v>2030372</v>
      </c>
      <c r="D76" s="36" t="s">
        <v>120</v>
      </c>
      <c r="E76" s="19" t="s">
        <v>122</v>
      </c>
      <c r="F76" s="23" t="s">
        <v>10</v>
      </c>
      <c r="G76" s="23">
        <v>144</v>
      </c>
      <c r="H76" s="23" t="s">
        <v>89</v>
      </c>
      <c r="I76" s="38">
        <v>2000000</v>
      </c>
      <c r="J76" s="38">
        <v>2000000</v>
      </c>
      <c r="K76" s="38">
        <v>2000000</v>
      </c>
      <c r="L76" s="38">
        <v>2000000</v>
      </c>
      <c r="M76" s="38">
        <v>2000000</v>
      </c>
      <c r="N76" s="38">
        <v>2000000</v>
      </c>
      <c r="O76" s="38">
        <v>2000000</v>
      </c>
      <c r="P76" s="38">
        <v>2000000</v>
      </c>
      <c r="Q76" s="38">
        <v>2000000</v>
      </c>
      <c r="R76" s="38">
        <v>2000000</v>
      </c>
      <c r="S76" s="38">
        <v>2000000</v>
      </c>
      <c r="T76" s="38">
        <v>2000000</v>
      </c>
      <c r="U76" s="25">
        <f t="shared" si="7"/>
        <v>24000000</v>
      </c>
      <c r="V76" s="25">
        <f t="shared" si="5"/>
        <v>2000000</v>
      </c>
      <c r="W76" s="39">
        <f t="shared" si="8"/>
        <v>26000000</v>
      </c>
    </row>
    <row r="77" spans="1:23" ht="15.75" thickBot="1" x14ac:dyDescent="0.3">
      <c r="A77" s="31">
        <v>46</v>
      </c>
      <c r="B77" s="32">
        <v>0</v>
      </c>
      <c r="C77" s="33">
        <v>1309191</v>
      </c>
      <c r="D77" s="33" t="s">
        <v>123</v>
      </c>
      <c r="E77" s="28" t="s">
        <v>124</v>
      </c>
      <c r="F77" s="33" t="s">
        <v>10</v>
      </c>
      <c r="G77" s="33">
        <v>144</v>
      </c>
      <c r="H77" s="33" t="s">
        <v>89</v>
      </c>
      <c r="I77" s="29">
        <v>1500000</v>
      </c>
      <c r="J77" s="29">
        <v>1500000</v>
      </c>
      <c r="K77" s="29">
        <v>1500000</v>
      </c>
      <c r="L77" s="29">
        <v>1500000</v>
      </c>
      <c r="M77" s="29">
        <v>1500000</v>
      </c>
      <c r="N77" s="29">
        <v>1500000</v>
      </c>
      <c r="O77" s="29">
        <v>1500000</v>
      </c>
      <c r="P77" s="29">
        <v>1500000</v>
      </c>
      <c r="Q77" s="29">
        <v>1500000</v>
      </c>
      <c r="R77" s="29">
        <v>1500000</v>
      </c>
      <c r="S77" s="29">
        <v>1500000</v>
      </c>
      <c r="T77" s="29">
        <v>1500000</v>
      </c>
      <c r="U77" s="26">
        <f t="shared" si="7"/>
        <v>18000000</v>
      </c>
      <c r="V77" s="26">
        <f t="shared" si="5"/>
        <v>1500000</v>
      </c>
      <c r="W77" s="30">
        <f t="shared" si="8"/>
        <v>19500000</v>
      </c>
    </row>
    <row r="78" spans="1:23" ht="15.75" thickBot="1" x14ac:dyDescent="0.3">
      <c r="A78" s="31">
        <v>47</v>
      </c>
      <c r="B78" s="32">
        <v>0</v>
      </c>
      <c r="C78" s="33">
        <v>8127114</v>
      </c>
      <c r="D78" s="34" t="s">
        <v>125</v>
      </c>
      <c r="E78" s="28" t="s">
        <v>126</v>
      </c>
      <c r="F78" s="33" t="s">
        <v>10</v>
      </c>
      <c r="G78" s="33">
        <v>144</v>
      </c>
      <c r="H78" s="33" t="s">
        <v>89</v>
      </c>
      <c r="I78" s="29">
        <v>1600000</v>
      </c>
      <c r="J78" s="29">
        <v>1600000</v>
      </c>
      <c r="K78" s="29">
        <v>1600000</v>
      </c>
      <c r="L78" s="29">
        <v>1600000</v>
      </c>
      <c r="M78" s="29">
        <v>1600000</v>
      </c>
      <c r="N78" s="29">
        <v>1600000</v>
      </c>
      <c r="O78" s="29">
        <v>1600000</v>
      </c>
      <c r="P78" s="29">
        <v>1600000</v>
      </c>
      <c r="Q78" s="29">
        <v>1600000</v>
      </c>
      <c r="R78" s="29">
        <v>1600000</v>
      </c>
      <c r="S78" s="29">
        <v>1600000</v>
      </c>
      <c r="T78" s="29">
        <v>1600000</v>
      </c>
      <c r="U78" s="26">
        <f t="shared" si="7"/>
        <v>19200000</v>
      </c>
      <c r="V78" s="26">
        <f t="shared" si="5"/>
        <v>1600000</v>
      </c>
      <c r="W78" s="30">
        <f t="shared" si="8"/>
        <v>20800000</v>
      </c>
    </row>
    <row r="79" spans="1:23" ht="15.75" thickBot="1" x14ac:dyDescent="0.3">
      <c r="A79" s="31">
        <v>48</v>
      </c>
      <c r="B79" s="32">
        <v>0</v>
      </c>
      <c r="C79" s="33">
        <v>3313988</v>
      </c>
      <c r="D79" s="33" t="s">
        <v>127</v>
      </c>
      <c r="E79" s="28" t="s">
        <v>128</v>
      </c>
      <c r="F79" s="33" t="s">
        <v>10</v>
      </c>
      <c r="G79" s="33">
        <v>144</v>
      </c>
      <c r="H79" s="33" t="s">
        <v>89</v>
      </c>
      <c r="I79" s="29">
        <v>1700000</v>
      </c>
      <c r="J79" s="29">
        <v>1700000</v>
      </c>
      <c r="K79" s="29">
        <v>1700000</v>
      </c>
      <c r="L79" s="29">
        <v>1700000</v>
      </c>
      <c r="M79" s="29">
        <v>1700000</v>
      </c>
      <c r="N79" s="29">
        <v>1700000</v>
      </c>
      <c r="O79" s="29">
        <v>1700000</v>
      </c>
      <c r="P79" s="29">
        <v>1700000</v>
      </c>
      <c r="Q79" s="29">
        <v>1700000</v>
      </c>
      <c r="R79" s="29">
        <v>1700000</v>
      </c>
      <c r="S79" s="29">
        <v>1700000</v>
      </c>
      <c r="T79" s="29">
        <v>1700000</v>
      </c>
      <c r="U79" s="26">
        <f t="shared" si="7"/>
        <v>20400000</v>
      </c>
      <c r="V79" s="26">
        <f t="shared" si="5"/>
        <v>1700000</v>
      </c>
      <c r="W79" s="30">
        <f t="shared" si="8"/>
        <v>22100000</v>
      </c>
    </row>
    <row r="80" spans="1:23" ht="15.75" thickBot="1" x14ac:dyDescent="0.3">
      <c r="A80" s="31">
        <v>49</v>
      </c>
      <c r="B80" s="32">
        <v>0</v>
      </c>
      <c r="C80" s="33">
        <v>2989301</v>
      </c>
      <c r="D80" s="34" t="s">
        <v>129</v>
      </c>
      <c r="E80" s="28" t="s">
        <v>130</v>
      </c>
      <c r="F80" s="33" t="s">
        <v>10</v>
      </c>
      <c r="G80" s="33">
        <v>144</v>
      </c>
      <c r="H80" s="33" t="s">
        <v>89</v>
      </c>
      <c r="I80" s="29">
        <v>1700000</v>
      </c>
      <c r="J80" s="29">
        <v>1700000</v>
      </c>
      <c r="K80" s="29">
        <v>1700000</v>
      </c>
      <c r="L80" s="29">
        <v>1700000</v>
      </c>
      <c r="M80" s="29">
        <v>1700000</v>
      </c>
      <c r="N80" s="29">
        <v>1700000</v>
      </c>
      <c r="O80" s="29">
        <v>1700000</v>
      </c>
      <c r="P80" s="29">
        <v>1700000</v>
      </c>
      <c r="Q80" s="29">
        <v>1700000</v>
      </c>
      <c r="R80" s="29">
        <v>1700000</v>
      </c>
      <c r="S80" s="29">
        <v>1700000</v>
      </c>
      <c r="T80" s="29">
        <v>1700000</v>
      </c>
      <c r="U80" s="26">
        <f t="shared" si="7"/>
        <v>20400000</v>
      </c>
      <c r="V80" s="26">
        <f t="shared" si="5"/>
        <v>1700000</v>
      </c>
      <c r="W80" s="30">
        <f t="shared" si="8"/>
        <v>22100000</v>
      </c>
    </row>
    <row r="81" spans="1:23" ht="15.75" thickBot="1" x14ac:dyDescent="0.3">
      <c r="A81" s="31">
        <v>50</v>
      </c>
      <c r="B81" s="32">
        <v>0</v>
      </c>
      <c r="C81" s="33">
        <v>2174957</v>
      </c>
      <c r="D81" s="34" t="s">
        <v>131</v>
      </c>
      <c r="E81" s="28" t="s">
        <v>132</v>
      </c>
      <c r="F81" s="33" t="s">
        <v>10</v>
      </c>
      <c r="G81" s="33">
        <v>144</v>
      </c>
      <c r="H81" s="33" t="s">
        <v>89</v>
      </c>
      <c r="I81" s="29">
        <v>2600000</v>
      </c>
      <c r="J81" s="29">
        <v>2600000</v>
      </c>
      <c r="K81" s="29">
        <v>2600000</v>
      </c>
      <c r="L81" s="29">
        <v>2600000</v>
      </c>
      <c r="M81" s="29">
        <v>2600000</v>
      </c>
      <c r="N81" s="29">
        <v>2600000</v>
      </c>
      <c r="O81" s="29">
        <v>2600000</v>
      </c>
      <c r="P81" s="29">
        <v>2600000</v>
      </c>
      <c r="Q81" s="29">
        <v>2600000</v>
      </c>
      <c r="R81" s="29">
        <v>2600000</v>
      </c>
      <c r="S81" s="29">
        <v>2600000</v>
      </c>
      <c r="T81" s="29">
        <v>2600000</v>
      </c>
      <c r="U81" s="26">
        <f t="shared" si="7"/>
        <v>31200000</v>
      </c>
      <c r="V81" s="26">
        <f t="shared" si="5"/>
        <v>2600000</v>
      </c>
      <c r="W81" s="30">
        <f t="shared" si="8"/>
        <v>33800000</v>
      </c>
    </row>
    <row r="82" spans="1:23" ht="15.75" thickBot="1" x14ac:dyDescent="0.3">
      <c r="A82" s="31">
        <v>51</v>
      </c>
      <c r="B82" s="32">
        <v>0</v>
      </c>
      <c r="C82" s="33">
        <v>4156698</v>
      </c>
      <c r="D82" s="34" t="s">
        <v>133</v>
      </c>
      <c r="E82" s="28" t="s">
        <v>135</v>
      </c>
      <c r="F82" s="33" t="s">
        <v>10</v>
      </c>
      <c r="G82" s="33">
        <v>144</v>
      </c>
      <c r="H82" s="33" t="s">
        <v>89</v>
      </c>
      <c r="I82" s="29">
        <v>500000</v>
      </c>
      <c r="J82" s="29">
        <v>500000</v>
      </c>
      <c r="K82" s="29">
        <v>500000</v>
      </c>
      <c r="L82" s="29">
        <v>500000</v>
      </c>
      <c r="M82" s="29">
        <v>500000</v>
      </c>
      <c r="N82" s="29">
        <v>500000</v>
      </c>
      <c r="O82" s="29">
        <v>500000</v>
      </c>
      <c r="P82" s="29">
        <v>500000</v>
      </c>
      <c r="Q82" s="29">
        <v>500000</v>
      </c>
      <c r="R82" s="29">
        <v>500000</v>
      </c>
      <c r="S82" s="29">
        <v>500000</v>
      </c>
      <c r="T82" s="29">
        <v>500000</v>
      </c>
      <c r="U82" s="26">
        <f t="shared" si="7"/>
        <v>6000000</v>
      </c>
      <c r="V82" s="26">
        <f t="shared" si="5"/>
        <v>500000</v>
      </c>
      <c r="W82" s="30">
        <f t="shared" si="8"/>
        <v>6500000</v>
      </c>
    </row>
    <row r="83" spans="1:23" ht="15.75" thickBot="1" x14ac:dyDescent="0.3">
      <c r="A83" s="31">
        <v>52</v>
      </c>
      <c r="B83" s="32">
        <v>0</v>
      </c>
      <c r="C83" s="33">
        <v>5074113</v>
      </c>
      <c r="D83" s="34" t="s">
        <v>134</v>
      </c>
      <c r="E83" s="28" t="s">
        <v>136</v>
      </c>
      <c r="F83" s="33" t="s">
        <v>10</v>
      </c>
      <c r="G83" s="33">
        <v>144</v>
      </c>
      <c r="H83" s="33" t="s">
        <v>89</v>
      </c>
      <c r="I83" s="29">
        <v>500000</v>
      </c>
      <c r="J83" s="29">
        <v>500000</v>
      </c>
      <c r="K83" s="29">
        <v>500000</v>
      </c>
      <c r="L83" s="29">
        <v>500000</v>
      </c>
      <c r="M83" s="29">
        <v>500000</v>
      </c>
      <c r="N83" s="29">
        <v>500000</v>
      </c>
      <c r="O83" s="29">
        <v>500000</v>
      </c>
      <c r="P83" s="29">
        <v>500000</v>
      </c>
      <c r="Q83" s="29">
        <v>500000</v>
      </c>
      <c r="R83" s="29">
        <v>500000</v>
      </c>
      <c r="S83" s="29">
        <v>500000</v>
      </c>
      <c r="T83" s="29">
        <v>500000</v>
      </c>
      <c r="U83" s="26">
        <f t="shared" si="7"/>
        <v>6000000</v>
      </c>
      <c r="V83" s="26">
        <f t="shared" si="5"/>
        <v>500000</v>
      </c>
      <c r="W83" s="30">
        <f t="shared" si="8"/>
        <v>6500000</v>
      </c>
    </row>
    <row r="84" spans="1:23" ht="15.75" thickBot="1" x14ac:dyDescent="0.3">
      <c r="A84" s="31">
        <v>53</v>
      </c>
      <c r="B84" s="32">
        <v>0</v>
      </c>
      <c r="C84" s="33">
        <v>5160994</v>
      </c>
      <c r="D84" s="34" t="s">
        <v>137</v>
      </c>
      <c r="E84" s="28" t="s">
        <v>138</v>
      </c>
      <c r="F84" s="33" t="s">
        <v>10</v>
      </c>
      <c r="G84" s="33">
        <v>144</v>
      </c>
      <c r="H84" s="33" t="s">
        <v>89</v>
      </c>
      <c r="I84" s="29">
        <v>1500000</v>
      </c>
      <c r="J84" s="29">
        <v>1500000</v>
      </c>
      <c r="K84" s="29">
        <v>1500000</v>
      </c>
      <c r="L84" s="29">
        <v>1500000</v>
      </c>
      <c r="M84" s="29">
        <v>1500000</v>
      </c>
      <c r="N84" s="29">
        <v>1500000</v>
      </c>
      <c r="O84" s="29">
        <v>1500000</v>
      </c>
      <c r="P84" s="29">
        <v>1500000</v>
      </c>
      <c r="Q84" s="29">
        <v>1500000</v>
      </c>
      <c r="R84" s="29">
        <v>1500000</v>
      </c>
      <c r="S84" s="29">
        <v>1500000</v>
      </c>
      <c r="T84" s="29">
        <v>1500000</v>
      </c>
      <c r="U84" s="26">
        <f t="shared" si="7"/>
        <v>18000000</v>
      </c>
      <c r="V84" s="26">
        <f t="shared" si="5"/>
        <v>1500000</v>
      </c>
      <c r="W84" s="30">
        <f t="shared" si="8"/>
        <v>19500000</v>
      </c>
    </row>
    <row r="85" spans="1:23" ht="15.75" thickBot="1" x14ac:dyDescent="0.3">
      <c r="A85" s="31">
        <v>54</v>
      </c>
      <c r="B85" s="32">
        <v>0</v>
      </c>
      <c r="C85" s="33">
        <v>2404062</v>
      </c>
      <c r="D85" s="34" t="s">
        <v>139</v>
      </c>
      <c r="E85" s="28" t="s">
        <v>140</v>
      </c>
      <c r="F85" s="33" t="s">
        <v>10</v>
      </c>
      <c r="G85" s="33">
        <v>144</v>
      </c>
      <c r="H85" s="33" t="s">
        <v>89</v>
      </c>
      <c r="I85" s="29">
        <v>1500000</v>
      </c>
      <c r="J85" s="29">
        <v>1500000</v>
      </c>
      <c r="K85" s="29">
        <v>1500000</v>
      </c>
      <c r="L85" s="29">
        <v>1500000</v>
      </c>
      <c r="M85" s="29">
        <v>1500000</v>
      </c>
      <c r="N85" s="29">
        <v>1500000</v>
      </c>
      <c r="O85" s="29">
        <v>1500000</v>
      </c>
      <c r="P85" s="29">
        <v>1500000</v>
      </c>
      <c r="Q85" s="29">
        <v>1500000</v>
      </c>
      <c r="R85" s="29">
        <v>1500000</v>
      </c>
      <c r="S85" s="29">
        <v>1500000</v>
      </c>
      <c r="T85" s="29">
        <v>1500000</v>
      </c>
      <c r="U85" s="26">
        <f t="shared" si="7"/>
        <v>18000000</v>
      </c>
      <c r="V85" s="26">
        <f t="shared" si="5"/>
        <v>1500000</v>
      </c>
      <c r="W85" s="30">
        <f t="shared" si="8"/>
        <v>19500000</v>
      </c>
    </row>
    <row r="86" spans="1:23" ht="15.75" thickBot="1" x14ac:dyDescent="0.3">
      <c r="A86" s="31">
        <v>55</v>
      </c>
      <c r="B86" s="32">
        <v>0</v>
      </c>
      <c r="C86" s="33">
        <v>8622224</v>
      </c>
      <c r="D86" s="34" t="s">
        <v>141</v>
      </c>
      <c r="E86" s="28" t="s">
        <v>142</v>
      </c>
      <c r="F86" s="33" t="s">
        <v>10</v>
      </c>
      <c r="G86" s="33">
        <v>144</v>
      </c>
      <c r="H86" s="33" t="s">
        <v>89</v>
      </c>
      <c r="I86" s="29">
        <v>1500000</v>
      </c>
      <c r="J86" s="29">
        <v>1500000</v>
      </c>
      <c r="K86" s="29">
        <v>1500000</v>
      </c>
      <c r="L86" s="29">
        <v>1500000</v>
      </c>
      <c r="M86" s="29">
        <v>1500000</v>
      </c>
      <c r="N86" s="29">
        <v>1500000</v>
      </c>
      <c r="O86" s="29">
        <v>1500000</v>
      </c>
      <c r="P86" s="29">
        <v>1500000</v>
      </c>
      <c r="Q86" s="29">
        <v>1500000</v>
      </c>
      <c r="R86" s="29">
        <v>1500000</v>
      </c>
      <c r="S86" s="29">
        <v>1500000</v>
      </c>
      <c r="T86" s="29">
        <v>1500000</v>
      </c>
      <c r="U86" s="26">
        <f t="shared" si="7"/>
        <v>18000000</v>
      </c>
      <c r="V86" s="26">
        <f t="shared" si="5"/>
        <v>1500000</v>
      </c>
      <c r="W86" s="30">
        <f t="shared" si="8"/>
        <v>19500000</v>
      </c>
    </row>
    <row r="87" spans="1:23" ht="15.75" thickBot="1" x14ac:dyDescent="0.3">
      <c r="A87" s="31">
        <v>56</v>
      </c>
      <c r="B87" s="32">
        <v>0</v>
      </c>
      <c r="C87" s="33">
        <v>1752581</v>
      </c>
      <c r="D87" s="33" t="s">
        <v>143</v>
      </c>
      <c r="E87" s="28" t="s">
        <v>144</v>
      </c>
      <c r="F87" s="33" t="s">
        <v>10</v>
      </c>
      <c r="G87" s="33">
        <v>144</v>
      </c>
      <c r="H87" s="33" t="s">
        <v>89</v>
      </c>
      <c r="I87" s="29">
        <v>1500000</v>
      </c>
      <c r="J87" s="29">
        <v>1500000</v>
      </c>
      <c r="K87" s="29">
        <v>1500000</v>
      </c>
      <c r="L87" s="29">
        <v>1500000</v>
      </c>
      <c r="M87" s="29">
        <v>1500000</v>
      </c>
      <c r="N87" s="29">
        <v>1500000</v>
      </c>
      <c r="O87" s="29">
        <v>1500000</v>
      </c>
      <c r="P87" s="29">
        <v>1500000</v>
      </c>
      <c r="Q87" s="29">
        <v>1500000</v>
      </c>
      <c r="R87" s="29">
        <v>1500000</v>
      </c>
      <c r="S87" s="29">
        <v>1500000</v>
      </c>
      <c r="T87" s="29">
        <v>1500000</v>
      </c>
      <c r="U87" s="26">
        <f t="shared" si="7"/>
        <v>18000000</v>
      </c>
      <c r="V87" s="26">
        <f t="shared" si="5"/>
        <v>1500000</v>
      </c>
      <c r="W87" s="30">
        <f t="shared" si="8"/>
        <v>19500000</v>
      </c>
    </row>
    <row r="88" spans="1:23" ht="15.75" thickBot="1" x14ac:dyDescent="0.3">
      <c r="A88" s="40">
        <v>57</v>
      </c>
      <c r="B88" s="40">
        <v>0</v>
      </c>
      <c r="C88" s="19">
        <v>4899403</v>
      </c>
      <c r="D88" s="44" t="s">
        <v>145</v>
      </c>
      <c r="E88" s="45" t="s">
        <v>146</v>
      </c>
      <c r="F88" s="23" t="s">
        <v>10</v>
      </c>
      <c r="G88" s="23">
        <v>144</v>
      </c>
      <c r="H88" s="23" t="s">
        <v>89</v>
      </c>
      <c r="I88" s="38">
        <v>0</v>
      </c>
      <c r="J88" s="38">
        <v>1600000</v>
      </c>
      <c r="K88" s="38">
        <v>1600000</v>
      </c>
      <c r="L88" s="38">
        <v>1600000</v>
      </c>
      <c r="M88" s="38">
        <v>1600000</v>
      </c>
      <c r="N88" s="38">
        <v>1600000</v>
      </c>
      <c r="O88" s="38">
        <v>1600000</v>
      </c>
      <c r="P88" s="38">
        <v>1600000</v>
      </c>
      <c r="Q88" s="38">
        <v>1600000</v>
      </c>
      <c r="R88" s="38">
        <v>1600000</v>
      </c>
      <c r="S88" s="38">
        <v>1600000</v>
      </c>
      <c r="T88" s="38">
        <v>1600000</v>
      </c>
      <c r="U88" s="25">
        <f t="shared" si="7"/>
        <v>17600000</v>
      </c>
      <c r="V88" s="25">
        <f t="shared" si="5"/>
        <v>1466666.6666666667</v>
      </c>
      <c r="W88" s="30">
        <f t="shared" si="8"/>
        <v>19066666.666666668</v>
      </c>
    </row>
    <row r="89" spans="1:23" ht="15.75" thickBot="1" x14ac:dyDescent="0.3">
      <c r="A89" s="31">
        <v>58</v>
      </c>
      <c r="B89" s="40">
        <v>0</v>
      </c>
      <c r="C89" s="33">
        <v>4797305</v>
      </c>
      <c r="D89" s="33" t="s">
        <v>147</v>
      </c>
      <c r="E89" s="33" t="s">
        <v>148</v>
      </c>
      <c r="F89" s="33" t="s">
        <v>10</v>
      </c>
      <c r="G89" s="33">
        <v>144</v>
      </c>
      <c r="H89" s="33" t="s">
        <v>89</v>
      </c>
      <c r="I89" s="29">
        <v>0</v>
      </c>
      <c r="J89" s="29">
        <v>0</v>
      </c>
      <c r="K89" s="29">
        <v>1600000</v>
      </c>
      <c r="L89" s="29">
        <v>1600000</v>
      </c>
      <c r="M89" s="29">
        <v>1600000</v>
      </c>
      <c r="N89" s="29">
        <v>1600000</v>
      </c>
      <c r="O89" s="29">
        <v>1600000</v>
      </c>
      <c r="P89" s="29">
        <v>1600000</v>
      </c>
      <c r="Q89" s="29">
        <v>1600000</v>
      </c>
      <c r="R89" s="29">
        <v>1600000</v>
      </c>
      <c r="S89" s="29">
        <v>1600000</v>
      </c>
      <c r="T89" s="29">
        <v>1600000</v>
      </c>
      <c r="U89" s="26">
        <f t="shared" si="7"/>
        <v>16000000</v>
      </c>
      <c r="V89" s="47">
        <f t="shared" si="5"/>
        <v>1333333.3333333333</v>
      </c>
      <c r="W89" s="46">
        <f t="shared" si="8"/>
        <v>17333333.333333332</v>
      </c>
    </row>
    <row r="90" spans="1:23" ht="15.75" thickBot="1" x14ac:dyDescent="0.3">
      <c r="A90" s="31">
        <v>59</v>
      </c>
      <c r="B90" s="40">
        <v>0</v>
      </c>
      <c r="C90" s="33">
        <v>6055463</v>
      </c>
      <c r="D90" s="33" t="s">
        <v>149</v>
      </c>
      <c r="E90" s="33" t="s">
        <v>150</v>
      </c>
      <c r="F90" s="33" t="s">
        <v>10</v>
      </c>
      <c r="G90" s="33">
        <v>144</v>
      </c>
      <c r="H90" s="33" t="s">
        <v>89</v>
      </c>
      <c r="I90" s="29">
        <v>0</v>
      </c>
      <c r="J90" s="29">
        <v>0</v>
      </c>
      <c r="K90" s="29">
        <v>1700000</v>
      </c>
      <c r="L90" s="29">
        <v>1700000</v>
      </c>
      <c r="M90" s="29">
        <v>1700000</v>
      </c>
      <c r="N90" s="29">
        <v>1700000</v>
      </c>
      <c r="O90" s="29">
        <v>1700000</v>
      </c>
      <c r="P90" s="29">
        <v>1700000</v>
      </c>
      <c r="Q90" s="29">
        <v>1700000</v>
      </c>
      <c r="R90" s="29">
        <v>1700000</v>
      </c>
      <c r="S90" s="29">
        <v>1700000</v>
      </c>
      <c r="T90" s="29">
        <v>1700000</v>
      </c>
      <c r="U90" s="26">
        <f t="shared" si="7"/>
        <v>17000000</v>
      </c>
      <c r="V90" s="26">
        <f t="shared" si="5"/>
        <v>1416666.6666666667</v>
      </c>
      <c r="W90" s="30">
        <f t="shared" si="8"/>
        <v>18416666.666666668</v>
      </c>
    </row>
    <row r="91" spans="1:23" ht="15.75" thickBot="1" x14ac:dyDescent="0.3">
      <c r="A91" s="40">
        <v>60</v>
      </c>
      <c r="B91" s="40">
        <v>0</v>
      </c>
      <c r="C91" s="33">
        <v>6343747</v>
      </c>
      <c r="D91" s="33" t="s">
        <v>151</v>
      </c>
      <c r="E91" s="33" t="s">
        <v>88</v>
      </c>
      <c r="F91" s="33" t="s">
        <v>10</v>
      </c>
      <c r="G91" s="33">
        <v>144</v>
      </c>
      <c r="H91" s="33" t="s">
        <v>89</v>
      </c>
      <c r="I91" s="29">
        <v>0</v>
      </c>
      <c r="J91" s="29">
        <v>0</v>
      </c>
      <c r="K91" s="29">
        <v>2000000</v>
      </c>
      <c r="L91" s="29">
        <v>2000000</v>
      </c>
      <c r="M91" s="29">
        <v>2000000</v>
      </c>
      <c r="N91" s="29">
        <v>2000000</v>
      </c>
      <c r="O91" s="29">
        <v>2000000</v>
      </c>
      <c r="P91" s="29">
        <v>2000000</v>
      </c>
      <c r="Q91" s="29">
        <v>2000000</v>
      </c>
      <c r="R91" s="29">
        <v>2000000</v>
      </c>
      <c r="S91" s="29">
        <v>2000000</v>
      </c>
      <c r="T91" s="29">
        <v>2000000</v>
      </c>
      <c r="U91" s="26">
        <f t="shared" si="7"/>
        <v>20000000</v>
      </c>
      <c r="V91" s="26">
        <f t="shared" si="5"/>
        <v>1666666.6666666667</v>
      </c>
      <c r="W91" s="30">
        <f t="shared" si="8"/>
        <v>21666666.666666668</v>
      </c>
    </row>
    <row r="92" spans="1:23" ht="15.75" thickBot="1" x14ac:dyDescent="0.3">
      <c r="A92" s="31">
        <v>61</v>
      </c>
      <c r="B92" s="40">
        <v>0</v>
      </c>
      <c r="C92" s="33">
        <v>4141618</v>
      </c>
      <c r="D92" s="33" t="s">
        <v>152</v>
      </c>
      <c r="E92" s="33" t="s">
        <v>153</v>
      </c>
      <c r="F92" s="33" t="s">
        <v>10</v>
      </c>
      <c r="G92" s="33">
        <v>144</v>
      </c>
      <c r="H92" s="33" t="s">
        <v>89</v>
      </c>
      <c r="I92" s="29">
        <v>0</v>
      </c>
      <c r="J92" s="29">
        <v>0</v>
      </c>
      <c r="K92" s="29">
        <v>2500000</v>
      </c>
      <c r="L92" s="29">
        <v>2500000</v>
      </c>
      <c r="M92" s="29">
        <v>2500000</v>
      </c>
      <c r="N92" s="29">
        <v>2500000</v>
      </c>
      <c r="O92" s="29">
        <v>2500000</v>
      </c>
      <c r="P92" s="29">
        <v>2500000</v>
      </c>
      <c r="Q92" s="29">
        <v>2500000</v>
      </c>
      <c r="R92" s="29">
        <v>2500000</v>
      </c>
      <c r="S92" s="29">
        <v>2500000</v>
      </c>
      <c r="T92" s="29">
        <v>2500000</v>
      </c>
      <c r="U92" s="26">
        <f t="shared" si="7"/>
        <v>25000000</v>
      </c>
      <c r="V92" s="26">
        <f t="shared" si="5"/>
        <v>2083333.3333333333</v>
      </c>
      <c r="W92" s="30">
        <f t="shared" si="8"/>
        <v>27083333.333333332</v>
      </c>
    </row>
    <row r="93" spans="1:23" ht="15.75" thickBot="1" x14ac:dyDescent="0.3">
      <c r="A93" s="31">
        <v>62</v>
      </c>
      <c r="B93" s="40">
        <v>0</v>
      </c>
      <c r="C93" s="51">
        <v>1501797</v>
      </c>
      <c r="D93" s="34" t="s">
        <v>154</v>
      </c>
      <c r="E93" s="33" t="s">
        <v>155</v>
      </c>
      <c r="F93" s="33" t="s">
        <v>10</v>
      </c>
      <c r="G93" s="33">
        <v>144</v>
      </c>
      <c r="H93" s="33" t="s">
        <v>89</v>
      </c>
      <c r="I93" s="29">
        <v>0</v>
      </c>
      <c r="J93" s="29">
        <v>0</v>
      </c>
      <c r="K93" s="29">
        <v>2600000</v>
      </c>
      <c r="L93" s="29">
        <v>2600000</v>
      </c>
      <c r="M93" s="29">
        <v>2600000</v>
      </c>
      <c r="N93" s="29">
        <v>2600000</v>
      </c>
      <c r="O93" s="29">
        <v>2600000</v>
      </c>
      <c r="P93" s="29">
        <v>2600000</v>
      </c>
      <c r="Q93" s="29">
        <v>2600000</v>
      </c>
      <c r="R93" s="29">
        <v>2600000</v>
      </c>
      <c r="S93" s="29">
        <v>2600000</v>
      </c>
      <c r="T93" s="29">
        <v>2600000</v>
      </c>
      <c r="U93" s="26">
        <f t="shared" si="7"/>
        <v>26000000</v>
      </c>
      <c r="V93" s="26">
        <f t="shared" si="5"/>
        <v>2166666.6666666665</v>
      </c>
      <c r="W93" s="30">
        <f t="shared" si="8"/>
        <v>28166666.666666668</v>
      </c>
    </row>
    <row r="94" spans="1:23" ht="15.75" thickBot="1" x14ac:dyDescent="0.3">
      <c r="A94" s="31">
        <v>63</v>
      </c>
      <c r="B94" s="40">
        <v>0</v>
      </c>
      <c r="C94" s="57">
        <v>3019790</v>
      </c>
      <c r="D94" t="s">
        <v>156</v>
      </c>
      <c r="E94" s="50" t="s">
        <v>157</v>
      </c>
      <c r="F94" s="34" t="s">
        <v>10</v>
      </c>
      <c r="G94" s="33">
        <v>144</v>
      </c>
      <c r="H94" s="53" t="s">
        <v>89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1500000</v>
      </c>
      <c r="P94" s="29">
        <v>1500000</v>
      </c>
      <c r="Q94" s="29">
        <v>1500000</v>
      </c>
      <c r="R94" s="29">
        <v>1500000</v>
      </c>
      <c r="S94" s="29">
        <v>1500000</v>
      </c>
      <c r="T94" s="29">
        <v>1500000</v>
      </c>
      <c r="U94" s="26">
        <f t="shared" si="7"/>
        <v>9000000</v>
      </c>
      <c r="V94" s="26">
        <f t="shared" si="5"/>
        <v>750000</v>
      </c>
      <c r="W94" s="30">
        <f t="shared" si="8"/>
        <v>9750000</v>
      </c>
    </row>
    <row r="95" spans="1:23" ht="15.75" thickBot="1" x14ac:dyDescent="0.3">
      <c r="A95" s="31">
        <v>64</v>
      </c>
      <c r="B95" s="40">
        <v>0</v>
      </c>
      <c r="C95" s="51">
        <v>1741293</v>
      </c>
      <c r="D95" s="28" t="s">
        <v>158</v>
      </c>
      <c r="E95" s="51" t="s">
        <v>159</v>
      </c>
      <c r="F95" s="34" t="s">
        <v>10</v>
      </c>
      <c r="G95" s="33">
        <v>144</v>
      </c>
      <c r="H95" s="53" t="s">
        <v>89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1200000</v>
      </c>
      <c r="P95" s="29">
        <v>1200000</v>
      </c>
      <c r="Q95" s="29">
        <v>1200000</v>
      </c>
      <c r="R95" s="29">
        <v>1200000</v>
      </c>
      <c r="S95" s="29">
        <v>1200000</v>
      </c>
      <c r="T95" s="29">
        <v>1200000</v>
      </c>
      <c r="U95" s="26">
        <f t="shared" si="7"/>
        <v>7200000</v>
      </c>
      <c r="V95" s="26">
        <f t="shared" si="5"/>
        <v>600000</v>
      </c>
      <c r="W95" s="30">
        <f t="shared" si="8"/>
        <v>7800000</v>
      </c>
    </row>
    <row r="96" spans="1:23" ht="15.75" thickBot="1" x14ac:dyDescent="0.3">
      <c r="A96" s="31">
        <v>65</v>
      </c>
      <c r="B96" s="40">
        <v>0</v>
      </c>
      <c r="C96" s="52">
        <v>5269246</v>
      </c>
      <c r="D96" s="14" t="s">
        <v>160</v>
      </c>
      <c r="E96" s="52" t="s">
        <v>161</v>
      </c>
      <c r="F96" s="34" t="s">
        <v>10</v>
      </c>
      <c r="G96" s="33">
        <v>144</v>
      </c>
      <c r="H96" s="53" t="s">
        <v>89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1500000</v>
      </c>
      <c r="P96" s="29">
        <v>1500000</v>
      </c>
      <c r="Q96" s="29">
        <v>1500000</v>
      </c>
      <c r="R96" s="29">
        <v>1500000</v>
      </c>
      <c r="S96" s="29">
        <v>1500000</v>
      </c>
      <c r="T96" s="29">
        <v>1500000</v>
      </c>
      <c r="U96" s="26">
        <f t="shared" si="7"/>
        <v>9000000</v>
      </c>
      <c r="V96" s="47">
        <f t="shared" si="5"/>
        <v>750000</v>
      </c>
      <c r="W96" s="54">
        <f t="shared" si="8"/>
        <v>9750000</v>
      </c>
    </row>
    <row r="97" spans="1:23" ht="15.75" thickBot="1" x14ac:dyDescent="0.3">
      <c r="A97" s="31">
        <v>66</v>
      </c>
      <c r="B97" s="40">
        <v>0</v>
      </c>
      <c r="C97" s="51">
        <v>1732771</v>
      </c>
      <c r="D97" s="49" t="s">
        <v>162</v>
      </c>
      <c r="E97" s="49" t="s">
        <v>163</v>
      </c>
      <c r="F97" s="34" t="s">
        <v>10</v>
      </c>
      <c r="G97" s="33">
        <v>144</v>
      </c>
      <c r="H97" s="53" t="s">
        <v>89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1700000</v>
      </c>
      <c r="T97" s="29">
        <v>1700000</v>
      </c>
      <c r="U97" s="26">
        <f t="shared" ref="U97:U98" si="9">SUM(I97:T97)</f>
        <v>3400000</v>
      </c>
      <c r="V97" s="26">
        <v>0</v>
      </c>
      <c r="W97" s="30">
        <f t="shared" ref="W97:W98" si="10">U97+V97</f>
        <v>3400000</v>
      </c>
    </row>
    <row r="98" spans="1:23" ht="15.75" thickBot="1" x14ac:dyDescent="0.3">
      <c r="A98" s="31">
        <v>67</v>
      </c>
      <c r="B98" s="43">
        <v>0</v>
      </c>
      <c r="C98" s="52">
        <v>1367188</v>
      </c>
      <c r="D98" s="48" t="s">
        <v>164</v>
      </c>
      <c r="E98" s="48" t="s">
        <v>165</v>
      </c>
      <c r="F98" s="34" t="s">
        <v>10</v>
      </c>
      <c r="G98" s="33">
        <v>144</v>
      </c>
      <c r="H98" s="53" t="s">
        <v>89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3000000</v>
      </c>
      <c r="T98" s="29">
        <v>3000000</v>
      </c>
      <c r="U98" s="26">
        <f t="shared" si="9"/>
        <v>6000000</v>
      </c>
      <c r="V98" s="47">
        <v>0</v>
      </c>
      <c r="W98" s="54">
        <f t="shared" si="10"/>
        <v>6000000</v>
      </c>
    </row>
    <row r="99" spans="1:23" x14ac:dyDescent="0.25">
      <c r="A99" s="58" t="s">
        <v>31</v>
      </c>
      <c r="B99" s="59"/>
      <c r="C99" s="59"/>
      <c r="D99" s="59"/>
      <c r="E99" s="59"/>
      <c r="F99" s="59"/>
      <c r="G99" s="59"/>
      <c r="H99" s="60"/>
      <c r="I99" s="41">
        <f>SUM(I8:I98)</f>
        <v>148201672</v>
      </c>
      <c r="J99" s="41">
        <f>SUM(J8:J98)</f>
        <v>149801672</v>
      </c>
      <c r="K99" s="41">
        <f>SUM(K8:K98)</f>
        <v>160201672</v>
      </c>
      <c r="L99" s="41">
        <f>SUM(L8:L98)</f>
        <v>160201672</v>
      </c>
      <c r="M99" s="41">
        <f>SUM(M8:M98)</f>
        <v>160201672</v>
      </c>
      <c r="N99" s="41">
        <f>SUM(N8:N98)</f>
        <v>156351672</v>
      </c>
      <c r="O99" s="41">
        <f>SUM(O8:O98)</f>
        <v>159051672</v>
      </c>
      <c r="P99" s="41">
        <f>SUM(P8:P98)</f>
        <v>159551672</v>
      </c>
      <c r="Q99" s="41">
        <f>SUM(Q8:Q98)</f>
        <v>160223672</v>
      </c>
      <c r="R99" s="41">
        <f>SUM(R8:R98)</f>
        <v>151451672</v>
      </c>
      <c r="S99" s="41">
        <f>SUM(S8:S98)</f>
        <v>156151672</v>
      </c>
      <c r="T99" s="41">
        <f>SUM(T8:T98)</f>
        <v>156151672</v>
      </c>
      <c r="U99" s="41">
        <f>SUM(U8:U98)</f>
        <v>1877542064</v>
      </c>
      <c r="V99" s="41">
        <f>SUM(V8:V98)</f>
        <v>144869277.33333331</v>
      </c>
      <c r="W99" s="42">
        <f>SUM(W8:W98)</f>
        <v>1937554045.3333335</v>
      </c>
    </row>
  </sheetData>
  <sortState ref="A2:W64">
    <sortCondition ref="C2:C64"/>
  </sortState>
  <mergeCells count="172">
    <mergeCell ref="E52:E53"/>
    <mergeCell ref="C54:C55"/>
    <mergeCell ref="D54:D55"/>
    <mergeCell ref="E54:E55"/>
    <mergeCell ref="C44:C45"/>
    <mergeCell ref="D44:D45"/>
    <mergeCell ref="E44:E45"/>
    <mergeCell ref="C46:C47"/>
    <mergeCell ref="D46:D47"/>
    <mergeCell ref="E46:E47"/>
    <mergeCell ref="E48:E49"/>
    <mergeCell ref="D48:D49"/>
    <mergeCell ref="C48:C49"/>
    <mergeCell ref="C50:C51"/>
    <mergeCell ref="D50:D51"/>
    <mergeCell ref="E50:E51"/>
    <mergeCell ref="C52:C53"/>
    <mergeCell ref="D52:D53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C42:C43"/>
    <mergeCell ref="D42:D43"/>
    <mergeCell ref="A42:A43"/>
    <mergeCell ref="E42:E43"/>
    <mergeCell ref="B42:B43"/>
    <mergeCell ref="E40:E41"/>
    <mergeCell ref="D40:D41"/>
    <mergeCell ref="C40:C41"/>
    <mergeCell ref="A40:A41"/>
    <mergeCell ref="B40:B41"/>
    <mergeCell ref="W52:W53"/>
    <mergeCell ref="W54:W5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W42:W43"/>
    <mergeCell ref="W44:W45"/>
    <mergeCell ref="W46:W47"/>
    <mergeCell ref="W48:W49"/>
    <mergeCell ref="W50:W51"/>
    <mergeCell ref="F34:F35"/>
    <mergeCell ref="W34:W35"/>
    <mergeCell ref="W36:W37"/>
    <mergeCell ref="W38:W39"/>
    <mergeCell ref="W40:W41"/>
    <mergeCell ref="A34:A35"/>
    <mergeCell ref="C34:C35"/>
    <mergeCell ref="B34:B35"/>
    <mergeCell ref="D34:D35"/>
    <mergeCell ref="E34:E35"/>
    <mergeCell ref="C38:C39"/>
    <mergeCell ref="D38:D39"/>
    <mergeCell ref="E38:E39"/>
    <mergeCell ref="A38:A39"/>
    <mergeCell ref="B38:B39"/>
    <mergeCell ref="D36:D37"/>
    <mergeCell ref="E36:E37"/>
    <mergeCell ref="C36:C37"/>
    <mergeCell ref="B36:B37"/>
    <mergeCell ref="A36:A37"/>
    <mergeCell ref="A32:A33"/>
    <mergeCell ref="F32:F33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F30:F31"/>
    <mergeCell ref="E32:E33"/>
    <mergeCell ref="D32:D33"/>
    <mergeCell ref="C32:C33"/>
    <mergeCell ref="B32:B33"/>
    <mergeCell ref="A30:A31"/>
    <mergeCell ref="C30:C31"/>
    <mergeCell ref="B30:B31"/>
    <mergeCell ref="D30:D31"/>
    <mergeCell ref="E30:E31"/>
    <mergeCell ref="A26:A27"/>
    <mergeCell ref="F26:F27"/>
    <mergeCell ref="F28:F29"/>
    <mergeCell ref="E28:E29"/>
    <mergeCell ref="D28:D29"/>
    <mergeCell ref="C28:C29"/>
    <mergeCell ref="B28:B29"/>
    <mergeCell ref="A28:A29"/>
    <mergeCell ref="F24:F25"/>
    <mergeCell ref="E26:E27"/>
    <mergeCell ref="D26:D27"/>
    <mergeCell ref="C26:C27"/>
    <mergeCell ref="B26:B27"/>
    <mergeCell ref="B22:B23"/>
    <mergeCell ref="A22:A23"/>
    <mergeCell ref="E24:E25"/>
    <mergeCell ref="D24:D25"/>
    <mergeCell ref="C24:C25"/>
    <mergeCell ref="A24:A25"/>
    <mergeCell ref="B24:B25"/>
    <mergeCell ref="E22:E23"/>
    <mergeCell ref="D22:D23"/>
    <mergeCell ref="C22:C23"/>
    <mergeCell ref="A12:A13"/>
    <mergeCell ref="E12:E13"/>
    <mergeCell ref="F20:F21"/>
    <mergeCell ref="F22:F23"/>
    <mergeCell ref="E20:E21"/>
    <mergeCell ref="D20:D21"/>
    <mergeCell ref="C20:C21"/>
    <mergeCell ref="B20:B21"/>
    <mergeCell ref="A20:A21"/>
    <mergeCell ref="F16:F17"/>
    <mergeCell ref="F14:F15"/>
    <mergeCell ref="A18:A19"/>
    <mergeCell ref="B18:B19"/>
    <mergeCell ref="D18:D19"/>
    <mergeCell ref="C18:C19"/>
    <mergeCell ref="E18:E19"/>
    <mergeCell ref="F18:F19"/>
    <mergeCell ref="A14:A15"/>
    <mergeCell ref="B16:B17"/>
    <mergeCell ref="A16:A17"/>
    <mergeCell ref="E16:E17"/>
    <mergeCell ref="D16:D17"/>
    <mergeCell ref="C16:C17"/>
    <mergeCell ref="A99:H99"/>
    <mergeCell ref="A4:R4"/>
    <mergeCell ref="A5:R5"/>
    <mergeCell ref="A6:R6"/>
    <mergeCell ref="E8:E9"/>
    <mergeCell ref="D8:D9"/>
    <mergeCell ref="C8:C9"/>
    <mergeCell ref="A8:A9"/>
    <mergeCell ref="B8:B9"/>
    <mergeCell ref="F8:F9"/>
    <mergeCell ref="E10:E11"/>
    <mergeCell ref="D10:D11"/>
    <mergeCell ref="C10:C11"/>
    <mergeCell ref="A10:A11"/>
    <mergeCell ref="B10:B11"/>
    <mergeCell ref="F10:F11"/>
    <mergeCell ref="F12:F13"/>
    <mergeCell ref="E14:E15"/>
    <mergeCell ref="D14:D15"/>
    <mergeCell ref="C14:C15"/>
    <mergeCell ref="B14:B15"/>
    <mergeCell ref="D12:D13"/>
    <mergeCell ref="C12:C13"/>
    <mergeCell ref="B12:B13"/>
  </mergeCells>
  <pageMargins left="0.7" right="0.7" top="0.75" bottom="0.75" header="0.3" footer="0.3"/>
  <pageSetup paperSize="5" scale="5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ANUAL </vt:lpstr>
      <vt:lpstr>'RESUMEN ANUAL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CONAISI</dc:creator>
  <cp:lastModifiedBy>Acer</cp:lastModifiedBy>
  <dcterms:created xsi:type="dcterms:W3CDTF">2019-02-02T14:07:15Z</dcterms:created>
  <dcterms:modified xsi:type="dcterms:W3CDTF">2023-01-17T17:55:14Z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6f9a4894-31f0-4763-898e-e63394797c27</vt:lpwstr>
  </property>
</Properties>
</file>